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Перечень с 13.07.2026" sheetId="9" r:id="rId1"/>
    <sheet name="Перечень ТС с 01.01.2026" sheetId="11" r:id="rId2"/>
    <sheet name="Лаборатория_с 07.07.2026" sheetId="8" r:id="rId3"/>
  </sheets>
  <definedNames>
    <definedName name="_xlnm.Print_Area" localSheetId="0">'Перечень с 13.07.2026'!$A$1:$D$26</definedName>
    <definedName name="_xlnm.Print_Area" localSheetId="1">'Перечень ТС с 01.01.2026'!$A$1:$E$26</definedName>
  </definedNames>
  <calcPr calcId="152511"/>
</workbook>
</file>

<file path=xl/calcChain.xml><?xml version="1.0" encoding="utf-8"?>
<calcChain xmlns="http://schemas.openxmlformats.org/spreadsheetml/2006/main">
  <c r="D14" i="9" l="1"/>
  <c r="C23" i="9" l="1"/>
  <c r="C18" i="9" l="1"/>
  <c r="C15" i="9" l="1"/>
  <c r="C16" i="9"/>
  <c r="C17" i="9"/>
  <c r="C18" i="11"/>
  <c r="C19" i="11"/>
  <c r="C17" i="11"/>
  <c r="C15" i="11"/>
  <c r="C16" i="11"/>
  <c r="C14" i="11"/>
  <c r="C12" i="11"/>
  <c r="C11" i="11"/>
  <c r="C11" i="9" l="1"/>
  <c r="C22" i="9"/>
  <c r="C20" i="9"/>
  <c r="C19" i="9"/>
  <c r="C13" i="9"/>
  <c r="C21" i="9"/>
  <c r="C12" i="9"/>
</calcChain>
</file>

<file path=xl/sharedStrings.xml><?xml version="1.0" encoding="utf-8"?>
<sst xmlns="http://schemas.openxmlformats.org/spreadsheetml/2006/main" count="169" uniqueCount="143">
  <si>
    <t>№ п/п</t>
  </si>
  <si>
    <t>Наименование услуги</t>
  </si>
  <si>
    <t>Цена без НДС, руб.</t>
  </si>
  <si>
    <t>Цена с НДС, руб.</t>
  </si>
  <si>
    <t>до Д 150 мм</t>
  </si>
  <si>
    <t>до Д 200 мм</t>
  </si>
  <si>
    <t>до Д 300 мм</t>
  </si>
  <si>
    <t>Оформление и выдача выписки из журнала аварийных работ на внутренних сантехнических системах города</t>
  </si>
  <si>
    <t>Проведение испытаний пожарного гидранта</t>
  </si>
  <si>
    <t>Цена                            за 1 маш.час.,                    без НДС, руб.</t>
  </si>
  <si>
    <t>Цена                            за 1 маш.час.,                    с НДС, руб.</t>
  </si>
  <si>
    <t>Илососная машина КО-507А-2 для организаций г.Северска (объем цистерны -7 м3)</t>
  </si>
  <si>
    <t>Илососная машина КО-507А-2 для населения г.Северска                  (объем цистерны -7 м3)</t>
  </si>
  <si>
    <t>Экскаватор Hyundai Robex R-140 W-7 (объем ковша - 0,5 м3)</t>
  </si>
  <si>
    <t>Экскаватор Hyundai Robex R140 OW-7 с гидравлическим молотом Delta-F10</t>
  </si>
  <si>
    <t>Экскаватор Hyundai R-200 W7 (объем ковша - 0,8 м3)</t>
  </si>
  <si>
    <t>КАМАЗ 532150 КО-512 (каналопромывочная машина)</t>
  </si>
  <si>
    <t>КАМАЗ 5511 самосвал (объем кузова - 10 м3)</t>
  </si>
  <si>
    <t>ЗИЛ-431410 с компрессорной установкой (HB-10\8М2)</t>
  </si>
  <si>
    <t>4 часа</t>
  </si>
  <si>
    <t>2 часа</t>
  </si>
  <si>
    <t>Минимальное время заказа*</t>
  </si>
  <si>
    <t>1.</t>
  </si>
  <si>
    <t>Лабораторные исследования по отдельным показателям*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</si>
  <si>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</si>
  <si>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</si>
  <si>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</si>
  <si>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</si>
  <si>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</si>
  <si>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</si>
  <si>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</si>
  <si>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</si>
  <si>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</si>
  <si>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</si>
  <si>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</si>
  <si>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</si>
  <si>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</si>
  <si>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</si>
  <si>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</si>
  <si>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</si>
  <si>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</si>
  <si>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</si>
  <si>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</si>
  <si>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</si>
  <si>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1.21.</t>
  </si>
  <si>
    <t>1.22.</t>
  </si>
  <si>
    <t>1.23.</t>
  </si>
  <si>
    <t>1.27.</t>
  </si>
  <si>
    <t>1.24.</t>
  </si>
  <si>
    <t>1.25.</t>
  </si>
  <si>
    <t>1.30.</t>
  </si>
  <si>
    <t>1.26.</t>
  </si>
  <si>
    <t>1.28.</t>
  </si>
  <si>
    <t>1.29.</t>
  </si>
  <si>
    <t>Escherichia coll</t>
  </si>
  <si>
    <t>2.</t>
  </si>
  <si>
    <t xml:space="preserve">Микробиологический анализ воды </t>
  </si>
  <si>
    <t>3.</t>
  </si>
  <si>
    <t>Повторное опломбирование приборов учета воды (население)</t>
  </si>
  <si>
    <t>Повторное опломбирование приборов учета, пожарных кранов, задвижек (для организаций)</t>
  </si>
  <si>
    <t>Отключение и подключение абонента к системе водоснабжения (кроме группы потребителей "Население")</t>
  </si>
  <si>
    <t>Прочистка 1м канализационного выпуска Д 100-250 мм                   (без учета транспортных расходов на доставку персонала и стоимости воды на прочистку)</t>
  </si>
  <si>
    <t>Стоимость лабораторных исследований (1 проба)</t>
  </si>
  <si>
    <t>1.31.</t>
  </si>
  <si>
    <t>1.32.</t>
  </si>
  <si>
    <t>1.33.</t>
  </si>
  <si>
    <t>1.34.</t>
  </si>
  <si>
    <t>1.35.</t>
  </si>
  <si>
    <t>1.36.</t>
  </si>
  <si>
    <t>1.37.</t>
  </si>
  <si>
    <t>1 час</t>
  </si>
  <si>
    <t>Работы по подключению временного водопровода холодного водоснабжния для организаций г. Северска</t>
  </si>
  <si>
    <t>Перечень транспортных услуг, оказываемых АО "СВК" с 01.01.2026</t>
  </si>
  <si>
    <t>*Время заказа учитывает время проезда до Заказчика и возврат в гараж (0,5ч.)</t>
  </si>
  <si>
    <t>Указанные тарифы действуют на территории г. Северска.</t>
  </si>
  <si>
    <t>4.</t>
  </si>
  <si>
    <t>5.</t>
  </si>
  <si>
    <t>6.</t>
  </si>
  <si>
    <t>7.</t>
  </si>
  <si>
    <t>8.</t>
  </si>
  <si>
    <t>9.</t>
  </si>
  <si>
    <t>10.</t>
  </si>
  <si>
    <t>11.</t>
  </si>
  <si>
    <t>Наименование исследуемого материала/оказываемой услуги</t>
  </si>
  <si>
    <t>Цена за единицу исследования, без НДС, руб.</t>
  </si>
  <si>
    <t>Цена за единицу исследования, с НДС, руб.</t>
  </si>
  <si>
    <t>Алюминий</t>
  </si>
  <si>
    <t>Аммиак и ионы аммония</t>
  </si>
  <si>
    <t>Анионные поверхностно-активные вещества (АПАВ)</t>
  </si>
  <si>
    <t>Биохимическое потребление кислорода (полное) БПК (полное)</t>
  </si>
  <si>
    <t>Биохимическое потребление кислорода за 5 суток (БПК5)</t>
  </si>
  <si>
    <t>Взвешенные вещества</t>
  </si>
  <si>
    <t>Водородный показатель рН</t>
  </si>
  <si>
    <t>Железо общее</t>
  </si>
  <si>
    <t>Жесткость общая</t>
  </si>
  <si>
    <t>Кадмий</t>
  </si>
  <si>
    <t>Кремний</t>
  </si>
  <si>
    <t>Марганец</t>
  </si>
  <si>
    <t>Медь</t>
  </si>
  <si>
    <t>Молибден</t>
  </si>
  <si>
    <t>Мышьяк</t>
  </si>
  <si>
    <t>Мутность</t>
  </si>
  <si>
    <t>Нефтепродукты</t>
  </si>
  <si>
    <t>Никель</t>
  </si>
  <si>
    <t>Нитраты</t>
  </si>
  <si>
    <t>Нитриты</t>
  </si>
  <si>
    <t>Общая минерализация (сухой остаток)</t>
  </si>
  <si>
    <t>Общая альфа-радиоактивность</t>
  </si>
  <si>
    <t>Общая бета-радиоактивность</t>
  </si>
  <si>
    <t>Окисляемость перманганатная</t>
  </si>
  <si>
    <t>Остаточный активный хлор связанный</t>
  </si>
  <si>
    <t>Селен</t>
  </si>
  <si>
    <t>Сульфаты</t>
  </si>
  <si>
    <t>Фенол (летучий)</t>
  </si>
  <si>
    <t>Формальдегид</t>
  </si>
  <si>
    <t>Фосфаты по фосфору</t>
  </si>
  <si>
    <t>Фториды</t>
  </si>
  <si>
    <t>Хлориды</t>
  </si>
  <si>
    <t>Химическое потребление кислорода (ХПК)</t>
  </si>
  <si>
    <t>Оформление Протокола</t>
  </si>
  <si>
    <t>Хром</t>
  </si>
  <si>
    <t>Цветность</t>
  </si>
  <si>
    <t>Общие колиформные бактерии (ОКБ)</t>
  </si>
  <si>
    <t>Общее микробное число (ОМЧ)</t>
  </si>
  <si>
    <t>Споры сульфитредуцирующих клостридий (СРК)</t>
  </si>
  <si>
    <t>Энтерококки</t>
  </si>
  <si>
    <t>1.38.</t>
  </si>
  <si>
    <t>Запах, привкус</t>
  </si>
  <si>
    <t>Разовый выезд бригады для локализации аварий на инженерных системах (холодного водоснабжения, канализационных) в многоквартирных домах г. Северска</t>
  </si>
  <si>
    <t>Разовый выезд бригады по локализации аварий на внутренних системах  (водопровода холодного водоснабжения и канализации) для организаций г. Северска</t>
  </si>
  <si>
    <t>Разовый выезд бригады по устранению подпора на наружных канализационных сетях для организаций г. Северска</t>
  </si>
  <si>
    <t>Трактор МТЗ 82. (82.1.)</t>
  </si>
  <si>
    <r>
      <t>от "</t>
    </r>
    <r>
      <rPr>
        <u/>
        <sz val="13"/>
        <color theme="1"/>
        <rFont val="Times New Roman"/>
        <family val="1"/>
        <charset val="204"/>
      </rPr>
      <t xml:space="preserve">27 </t>
    </r>
    <r>
      <rPr>
        <sz val="13"/>
        <color theme="1"/>
        <rFont val="Times New Roman"/>
        <family val="1"/>
        <charset val="204"/>
      </rPr>
      <t xml:space="preserve">" </t>
    </r>
    <r>
      <rPr>
        <u/>
        <sz val="13"/>
        <color theme="1"/>
        <rFont val="Times New Roman"/>
        <family val="1"/>
        <charset val="204"/>
      </rPr>
      <t xml:space="preserve">ноября </t>
    </r>
    <r>
      <rPr>
        <sz val="13"/>
        <color theme="1"/>
        <rFont val="Times New Roman"/>
        <family val="1"/>
        <charset val="204"/>
      </rPr>
      <t>202</t>
    </r>
    <r>
      <rPr>
        <u/>
        <sz val="13"/>
        <color theme="1"/>
        <rFont val="Times New Roman"/>
        <family val="1"/>
        <charset val="204"/>
      </rPr>
      <t>5</t>
    </r>
    <r>
      <rPr>
        <sz val="13"/>
        <color theme="1"/>
        <rFont val="Times New Roman"/>
        <family val="1"/>
        <charset val="204"/>
      </rPr>
      <t>г.</t>
    </r>
  </si>
  <si>
    <r>
      <t xml:space="preserve">Приложение № 3 к приказу № </t>
    </r>
    <r>
      <rPr>
        <u/>
        <sz val="13"/>
        <color theme="1"/>
        <rFont val="Times New Roman"/>
        <family val="1"/>
        <charset val="204"/>
      </rPr>
      <t>364</t>
    </r>
  </si>
  <si>
    <t>*п.1. Стоимость указана без учета транспортных расходов</t>
  </si>
  <si>
    <t>с 07.07.2026</t>
  </si>
  <si>
    <t>(с изменениями)</t>
  </si>
  <si>
    <t>Перечень платных услуг, оказываемых АО "СВК"с 13.07.2026</t>
  </si>
  <si>
    <t xml:space="preserve">Отключение и подключение абонента к системе холодного водоснабжения (для группы потребителей "Население") (Постановление Правительства РФ от 06.05.2011 № 354, п.121(1) (ред. от 19.12.2025)) </t>
  </si>
  <si>
    <t>Приложение № 3 к приказу № 364</t>
  </si>
  <si>
    <t>от "27 " ноября 2025г.</t>
  </si>
  <si>
    <r>
      <t xml:space="preserve">Приложение № 2 к приказу № </t>
    </r>
    <r>
      <rPr>
        <u/>
        <sz val="13"/>
        <color theme="1"/>
        <rFont val="Times New Roman"/>
        <family val="1"/>
        <charset val="204"/>
      </rPr>
      <t>364</t>
    </r>
  </si>
  <si>
    <r>
      <t>от "27</t>
    </r>
    <r>
      <rPr>
        <u/>
        <sz val="13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" ноября</t>
    </r>
    <r>
      <rPr>
        <u/>
        <sz val="13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202</t>
    </r>
    <r>
      <rPr>
        <u/>
        <sz val="13"/>
        <color theme="1"/>
        <rFont val="Times New Roman"/>
        <family val="1"/>
        <charset val="204"/>
      </rPr>
      <t>5</t>
    </r>
    <r>
      <rPr>
        <sz val="13"/>
        <color theme="1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</si>
</sst>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"/>
      <family val="1"/>
    </font>
    <font>
      <sz val="14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4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u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10" fillId="0" borderId="0"/>
    <xf numFmtId="0" fontId="10" fillId="0" borderId="0"/>
    <xf numFmtId="0" fontId="2" fillId="0" borderId="0"/>
    <xf numFmtId="43" fontId="10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 applyAlignment="1"/>
    <xf numFmtId="0" fontId="3" fillId="0" borderId="0" xfId="0" applyFont="1"/>
    <xf numFmtId="0" fontId="0" fillId="0" borderId="0" xfId="0" applyFill="1"/>
    <xf numFmtId="0" fontId="6" fillId="0" borderId="0" xfId="0" applyFont="1"/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3" fillId="0" borderId="0" xfId="0" applyFont="1"/>
    <xf numFmtId="0" fontId="14" fillId="0" borderId="0" xfId="0" applyFont="1"/>
    <xf numFmtId="0" fontId="12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16" fillId="0" borderId="0" xfId="0" applyFont="1"/>
    <xf numFmtId="0" fontId="8" fillId="0" borderId="0" xfId="1" applyFont="1"/>
    <xf numFmtId="0" fontId="17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0" fontId="15" fillId="0" borderId="0" xfId="2" applyFont="1" applyAlignment="1">
      <alignment horizontal="left"/>
    </xf>
    <xf numFmtId="0" fontId="15" fillId="0" borderId="0" xfId="0" applyFont="1"/>
    <xf numFmtId="0" fontId="15" fillId="0" borderId="0" xfId="2" applyFont="1"/>
    <xf numFmtId="0" fontId="18" fillId="0" borderId="0" xfId="0" applyFont="1"/>
    <xf numFmtId="0" fontId="20" fillId="0" borderId="0" xfId="0" applyFont="1"/>
    <xf numFmtId="0" fontId="20" fillId="0" borderId="0" xfId="0" applyFont="1" applyAlignment="1">
      <alignment wrapText="1"/>
    </xf>
    <xf numFmtId="0" fontId="12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4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/>
    </xf>
    <xf numFmtId="0" fontId="8" fillId="0" borderId="0" xfId="1" applyFont="1" applyBorder="1"/>
    <xf numFmtId="0" fontId="13" fillId="0" borderId="0" xfId="0" applyFont="1" applyBorder="1"/>
    <xf numFmtId="0" fontId="14" fillId="0" borderId="0" xfId="0" applyFont="1" applyBorder="1"/>
    <xf numFmtId="0" fontId="12" fillId="0" borderId="0" xfId="0" applyFont="1" applyBorder="1" applyAlignment="1">
      <alignment horizontal="left" vertical="center"/>
    </xf>
    <xf numFmtId="0" fontId="2" fillId="0" borderId="0" xfId="4" applyAlignment="1">
      <alignment horizontal="center"/>
    </xf>
    <xf numFmtId="0" fontId="2" fillId="0" borderId="0" xfId="4"/>
    <xf numFmtId="0" fontId="4" fillId="0" borderId="0" xfId="4" applyFont="1" applyAlignment="1">
      <alignment horizontal="center" vertical="center" wrapText="1"/>
    </xf>
    <xf numFmtId="0" fontId="2" fillId="0" borderId="0" xfId="4" applyAlignment="1">
      <alignment horizontal="center" vertical="center" wrapText="1"/>
    </xf>
    <xf numFmtId="0" fontId="4" fillId="0" borderId="0" xfId="4" applyFont="1"/>
    <xf numFmtId="0" fontId="19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" fontId="4" fillId="0" borderId="0" xfId="4" applyNumberFormat="1" applyFont="1"/>
    <xf numFmtId="4" fontId="2" fillId="0" borderId="0" xfId="4" applyNumberFormat="1"/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22" fillId="0" borderId="0" xfId="4" applyFont="1" applyAlignment="1">
      <alignment horizontal="center"/>
    </xf>
    <xf numFmtId="0" fontId="22" fillId="0" borderId="0" xfId="4" applyFont="1"/>
    <xf numFmtId="0" fontId="6" fillId="0" borderId="0" xfId="4" applyFont="1" applyAlignment="1">
      <alignment horizontal="left"/>
    </xf>
    <xf numFmtId="0" fontId="21" fillId="0" borderId="0" xfId="4" applyFont="1"/>
    <xf numFmtId="0" fontId="6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/>
    </xf>
    <xf numFmtId="0" fontId="6" fillId="0" borderId="1" xfId="4" applyFont="1" applyBorder="1" applyAlignment="1">
      <alignment horizontal="left"/>
    </xf>
    <xf numFmtId="4" fontId="15" fillId="0" borderId="1" xfId="4" applyNumberFormat="1" applyFont="1" applyBorder="1" applyAlignment="1">
      <alignment horizontal="center"/>
    </xf>
    <xf numFmtId="0" fontId="6" fillId="0" borderId="1" xfId="4" applyFont="1" applyBorder="1"/>
    <xf numFmtId="4" fontId="15" fillId="0" borderId="1" xfId="4" applyNumberFormat="1" applyFont="1" applyFill="1" applyBorder="1" applyAlignment="1">
      <alignment horizontal="center"/>
    </xf>
    <xf numFmtId="16" fontId="6" fillId="0" borderId="1" xfId="4" applyNumberFormat="1" applyFont="1" applyBorder="1" applyAlignment="1">
      <alignment horizontal="center"/>
    </xf>
    <xf numFmtId="4" fontId="4" fillId="0" borderId="0" xfId="4" applyNumberFormat="1" applyFont="1" applyFill="1"/>
    <xf numFmtId="0" fontId="6" fillId="0" borderId="1" xfId="4" applyFont="1" applyFill="1" applyBorder="1" applyAlignment="1">
      <alignment horizontal="center"/>
    </xf>
    <xf numFmtId="17" fontId="6" fillId="0" borderId="1" xfId="4" applyNumberFormat="1" applyFont="1" applyBorder="1" applyAlignment="1">
      <alignment horizontal="center"/>
    </xf>
    <xf numFmtId="0" fontId="15" fillId="0" borderId="1" xfId="4" applyFont="1" applyFill="1" applyBorder="1" applyAlignment="1">
      <alignment horizontal="center"/>
    </xf>
    <xf numFmtId="0" fontId="23" fillId="0" borderId="1" xfId="4" applyFont="1" applyBorder="1"/>
    <xf numFmtId="2" fontId="25" fillId="0" borderId="1" xfId="5" applyNumberFormat="1" applyFont="1" applyBorder="1" applyAlignment="1">
      <alignment horizontal="center"/>
    </xf>
    <xf numFmtId="4" fontId="25" fillId="0" borderId="1" xfId="4" applyNumberFormat="1" applyFont="1" applyBorder="1" applyAlignment="1">
      <alignment horizontal="center"/>
    </xf>
    <xf numFmtId="0" fontId="26" fillId="0" borderId="0" xfId="4" applyFont="1" applyAlignment="1">
      <alignment horizontal="left"/>
    </xf>
    <xf numFmtId="0" fontId="15" fillId="0" borderId="0" xfId="4" applyFont="1" applyAlignment="1"/>
    <xf numFmtId="2" fontId="15" fillId="0" borderId="0" xfId="4" applyNumberFormat="1" applyFont="1" applyAlignment="1"/>
    <xf numFmtId="0" fontId="1" fillId="0" borderId="0" xfId="4" applyFont="1" applyAlignment="1">
      <alignment horizontal="center"/>
    </xf>
    <xf numFmtId="4" fontId="12" fillId="0" borderId="1" xfId="0" applyNumberFormat="1" applyFont="1" applyFill="1" applyBorder="1" applyAlignment="1">
      <alignment horizontal="center" vertical="center"/>
    </xf>
    <xf numFmtId="4" fontId="25" fillId="0" borderId="1" xfId="4" applyNumberFormat="1" applyFont="1" applyFill="1" applyBorder="1" applyAlignment="1">
      <alignment horizontal="center"/>
    </xf>
    <xf numFmtId="2" fontId="25" fillId="0" borderId="1" xfId="5" applyNumberFormat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23" fillId="0" borderId="0" xfId="4" applyFont="1" applyAlignment="1">
      <alignment horizontal="center" vertical="center" wrapText="1"/>
    </xf>
    <xf numFmtId="0" fontId="23" fillId="0" borderId="5" xfId="4" applyFont="1" applyBorder="1" applyAlignment="1">
      <alignment horizontal="left" vertical="center" wrapText="1"/>
    </xf>
    <xf numFmtId="0" fontId="24" fillId="0" borderId="6" xfId="0" applyFont="1" applyBorder="1" applyAlignment="1">
      <alignment vertical="center" wrapText="1"/>
    </xf>
    <xf numFmtId="0" fontId="24" fillId="0" borderId="7" xfId="0" applyFont="1" applyBorder="1" applyAlignment="1">
      <alignment vertical="center" wrapText="1"/>
    </xf>
    <xf numFmtId="0" fontId="23" fillId="0" borderId="8" xfId="4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164" fontId="0" fillId="0" borderId="0" xfId="0" applyNumberFormat="1"/>
    <xf numFmtId="0" fontId="7" fillId="0" borderId="0" xfId="4" applyFont="1" applyAlignment="1">
      <alignment horizontal="left"/>
    </xf>
    <xf numFmtId="0" fontId="12" fillId="0" borderId="0" xfId="2" applyFont="1" applyAlignment="1">
      <alignment horizontal="left"/>
    </xf>
    <xf numFmtId="0" fontId="12" fillId="0" borderId="0" xfId="0" applyFont="1"/>
    <xf numFmtId="0" fontId="12" fillId="0" borderId="0" xfId="2" applyFont="1"/>
    <xf numFmtId="0" fontId="12" fillId="0" borderId="0" xfId="0" applyFont="1" applyAlignment="1">
      <alignment wrapText="1"/>
    </xf>
  </cellXfs>
  <cellStyles count="6">
    <cellStyle name="Обычный" xfId="0" builtinId="0"/>
    <cellStyle name="Обычный 12" xfId="2"/>
    <cellStyle name="Обычный 4" xfId="3"/>
    <cellStyle name="Обычный 5 2" xfId="4"/>
    <cellStyle name="Обычный_Тарифы по АДС 2002г" xfId="1"/>
    <cellStyle name="Финансовый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4"/>
  <sheetViews>
    <sheetView tabSelected="1" view="pageBreakPreview" zoomScale="90" zoomScaleSheetLayoutView="90" workbookViewId="0">
      <selection activeCell="O14" sqref="O14"/>
    </sheetView>
  </sheetViews>
  <sheetFormatPr defaultRowHeight="15" x14ac:dyDescent="0.25"/>
  <cols>
    <col min="1" max="1" width="5.28515625" style="13" customWidth="1"/>
    <col min="2" max="2" width="75.140625" style="1" customWidth="1"/>
    <col min="3" max="3" width="24.5703125" customWidth="1"/>
    <col min="4" max="4" width="23.7109375" customWidth="1"/>
  </cols>
  <sheetData>
    <row r="1" spans="1:6" ht="16.5" x14ac:dyDescent="0.25">
      <c r="A1" s="77"/>
      <c r="B1" s="77"/>
      <c r="C1" s="21" t="s">
        <v>139</v>
      </c>
      <c r="D1" s="21"/>
    </row>
    <row r="2" spans="1:6" ht="16.5" x14ac:dyDescent="0.25">
      <c r="A2" s="77"/>
      <c r="B2" s="77"/>
      <c r="C2" s="21" t="s">
        <v>140</v>
      </c>
      <c r="D2" s="21" t="s">
        <v>136</v>
      </c>
    </row>
    <row r="3" spans="1:6" ht="16.5" x14ac:dyDescent="0.25">
      <c r="A3" s="77"/>
      <c r="B3" s="77"/>
      <c r="C3" s="21"/>
      <c r="D3" s="21"/>
    </row>
    <row r="4" spans="1:6" ht="16.5" x14ac:dyDescent="0.25">
      <c r="A4" s="40"/>
      <c r="B4" s="40"/>
      <c r="C4" s="21"/>
      <c r="D4" s="21"/>
    </row>
    <row r="5" spans="1:6" ht="15.75" x14ac:dyDescent="0.25">
      <c r="D5" s="5"/>
    </row>
    <row r="6" spans="1:6" ht="23.25" customHeight="1" x14ac:dyDescent="0.25">
      <c r="A6" s="78" t="s">
        <v>137</v>
      </c>
      <c r="B6" s="79"/>
      <c r="C6" s="79"/>
      <c r="D6" s="79"/>
    </row>
    <row r="7" spans="1:6" ht="20.25" x14ac:dyDescent="0.25">
      <c r="A7" s="41"/>
      <c r="B7" s="42"/>
      <c r="C7" s="42"/>
      <c r="D7" s="42"/>
    </row>
    <row r="9" spans="1:6" s="3" customFormat="1" ht="37.5" x14ac:dyDescent="0.25">
      <c r="A9" s="15" t="s">
        <v>0</v>
      </c>
      <c r="B9" s="11" t="s">
        <v>1</v>
      </c>
      <c r="C9" s="11" t="s">
        <v>2</v>
      </c>
      <c r="D9" s="11" t="s">
        <v>3</v>
      </c>
    </row>
    <row r="10" spans="1:6" ht="37.5" x14ac:dyDescent="0.25">
      <c r="A10" s="80" t="s">
        <v>22</v>
      </c>
      <c r="B10" s="6" t="s">
        <v>60</v>
      </c>
      <c r="C10" s="17"/>
      <c r="D10" s="17"/>
    </row>
    <row r="11" spans="1:6" ht="18.75" x14ac:dyDescent="0.25">
      <c r="A11" s="81"/>
      <c r="B11" s="12" t="s">
        <v>4</v>
      </c>
      <c r="C11" s="74">
        <f>D11/1.22</f>
        <v>9001.9918032786882</v>
      </c>
      <c r="D11" s="74">
        <v>10982.43</v>
      </c>
    </row>
    <row r="12" spans="1:6" ht="18.75" x14ac:dyDescent="0.25">
      <c r="A12" s="81"/>
      <c r="B12" s="12" t="s">
        <v>5</v>
      </c>
      <c r="C12" s="74">
        <f t="shared" ref="C12:C22" si="0">D12/1.22</f>
        <v>11500.319672131147</v>
      </c>
      <c r="D12" s="74">
        <v>14030.39</v>
      </c>
    </row>
    <row r="13" spans="1:6" ht="18.75" x14ac:dyDescent="0.25">
      <c r="A13" s="82"/>
      <c r="B13" s="12" t="s">
        <v>6</v>
      </c>
      <c r="C13" s="74">
        <f t="shared" si="0"/>
        <v>13219.827868852461</v>
      </c>
      <c r="D13" s="74">
        <v>16128.19</v>
      </c>
    </row>
    <row r="14" spans="1:6" ht="75" x14ac:dyDescent="0.25">
      <c r="A14" s="50" t="s">
        <v>55</v>
      </c>
      <c r="B14" s="6" t="s">
        <v>138</v>
      </c>
      <c r="C14" s="74">
        <v>4098.3599999999997</v>
      </c>
      <c r="D14" s="74">
        <f>5000</f>
        <v>5000</v>
      </c>
      <c r="F14" s="89"/>
    </row>
    <row r="15" spans="1:6" ht="71.25" customHeight="1" x14ac:dyDescent="0.25">
      <c r="A15" s="50" t="s">
        <v>57</v>
      </c>
      <c r="B15" s="6" t="s">
        <v>128</v>
      </c>
      <c r="C15" s="74">
        <f t="shared" si="0"/>
        <v>7213.0081967213127</v>
      </c>
      <c r="D15" s="74">
        <v>8799.8700000000008</v>
      </c>
    </row>
    <row r="16" spans="1:6" ht="65.25" customHeight="1" x14ac:dyDescent="0.25">
      <c r="A16" s="50" t="s">
        <v>75</v>
      </c>
      <c r="B16" s="6" t="s">
        <v>129</v>
      </c>
      <c r="C16" s="74">
        <f t="shared" si="0"/>
        <v>7213.0081967213127</v>
      </c>
      <c r="D16" s="74">
        <v>8799.8700000000008</v>
      </c>
    </row>
    <row r="17" spans="1:4" ht="43.5" customHeight="1" x14ac:dyDescent="0.25">
      <c r="A17" s="51" t="s">
        <v>76</v>
      </c>
      <c r="B17" s="6" t="s">
        <v>71</v>
      </c>
      <c r="C17" s="74">
        <f t="shared" si="0"/>
        <v>15877.090163934427</v>
      </c>
      <c r="D17" s="74">
        <v>19370.05</v>
      </c>
    </row>
    <row r="18" spans="1:4" ht="57.75" customHeight="1" x14ac:dyDescent="0.25">
      <c r="A18" s="46" t="s">
        <v>77</v>
      </c>
      <c r="B18" s="6" t="s">
        <v>130</v>
      </c>
      <c r="C18" s="74">
        <f t="shared" si="0"/>
        <v>17285.918032786885</v>
      </c>
      <c r="D18" s="74">
        <v>21088.82</v>
      </c>
    </row>
    <row r="19" spans="1:4" ht="45.75" customHeight="1" x14ac:dyDescent="0.25">
      <c r="A19" s="46" t="s">
        <v>78</v>
      </c>
      <c r="B19" s="6" t="s">
        <v>7</v>
      </c>
      <c r="C19" s="74">
        <f t="shared" si="0"/>
        <v>327.86885245901641</v>
      </c>
      <c r="D19" s="74">
        <v>400</v>
      </c>
    </row>
    <row r="20" spans="1:4" ht="33" customHeight="1" x14ac:dyDescent="0.25">
      <c r="A20" s="43" t="s">
        <v>79</v>
      </c>
      <c r="B20" s="6" t="s">
        <v>8</v>
      </c>
      <c r="C20" s="74">
        <f t="shared" si="0"/>
        <v>4918.0327868852464</v>
      </c>
      <c r="D20" s="74">
        <v>6000</v>
      </c>
    </row>
    <row r="21" spans="1:4" ht="29.25" customHeight="1" x14ac:dyDescent="0.25">
      <c r="A21" s="47" t="s">
        <v>80</v>
      </c>
      <c r="B21" s="6" t="s">
        <v>58</v>
      </c>
      <c r="C21" s="74">
        <f t="shared" si="0"/>
        <v>409.8360655737705</v>
      </c>
      <c r="D21" s="74">
        <v>500</v>
      </c>
    </row>
    <row r="22" spans="1:4" ht="42" customHeight="1" x14ac:dyDescent="0.25">
      <c r="A22" s="47" t="s">
        <v>81</v>
      </c>
      <c r="B22" s="6" t="s">
        <v>59</v>
      </c>
      <c r="C22" s="74">
        <f t="shared" si="0"/>
        <v>860.65573770491801</v>
      </c>
      <c r="D22" s="74">
        <v>1050</v>
      </c>
    </row>
    <row r="23" spans="1:4" ht="59.25" customHeight="1" x14ac:dyDescent="0.25">
      <c r="A23" s="47" t="s">
        <v>82</v>
      </c>
      <c r="B23" s="7" t="s">
        <v>61</v>
      </c>
      <c r="C23" s="74">
        <f>D23/1.22</f>
        <v>916.67213114754088</v>
      </c>
      <c r="D23" s="74">
        <v>1118.3399999999999</v>
      </c>
    </row>
    <row r="24" spans="1:4" x14ac:dyDescent="0.25">
      <c r="C24" s="2"/>
      <c r="D24" s="2"/>
    </row>
    <row r="25" spans="1:4" x14ac:dyDescent="0.25">
      <c r="C25" s="2"/>
      <c r="D25" s="2"/>
    </row>
    <row r="26" spans="1:4" x14ac:dyDescent="0.25">
      <c r="C26" s="2"/>
      <c r="D26" s="2"/>
    </row>
    <row r="27" spans="1:4" ht="18.75" x14ac:dyDescent="0.3">
      <c r="A27" s="90"/>
      <c r="B27" s="8"/>
      <c r="C27" s="2"/>
      <c r="D27" s="2"/>
    </row>
    <row r="28" spans="1:4" ht="18.75" x14ac:dyDescent="0.3">
      <c r="A28" s="91"/>
      <c r="B28" s="92"/>
      <c r="C28" s="2"/>
      <c r="D28" s="2"/>
    </row>
    <row r="29" spans="1:4" ht="18.75" x14ac:dyDescent="0.3">
      <c r="A29" s="93"/>
      <c r="B29" s="92"/>
      <c r="C29" s="2"/>
      <c r="D29" s="2"/>
    </row>
    <row r="30" spans="1:4" ht="18.75" x14ac:dyDescent="0.3">
      <c r="A30" s="93"/>
      <c r="B30" s="92"/>
      <c r="C30" s="2"/>
      <c r="D30" s="2"/>
    </row>
    <row r="31" spans="1:4" ht="18.75" x14ac:dyDescent="0.3">
      <c r="A31" s="93"/>
      <c r="B31" s="92"/>
      <c r="C31" s="2"/>
      <c r="D31" s="2"/>
    </row>
    <row r="32" spans="1:4" ht="15.75" x14ac:dyDescent="0.25">
      <c r="A32" s="20"/>
      <c r="B32" s="19"/>
      <c r="C32" s="2"/>
      <c r="D32" s="2"/>
    </row>
    <row r="33" spans="1:4" ht="15.75" x14ac:dyDescent="0.25">
      <c r="A33" s="19"/>
      <c r="B33" s="19"/>
      <c r="C33" s="2"/>
      <c r="D33" s="2"/>
    </row>
    <row r="34" spans="1:4" ht="18.75" x14ac:dyDescent="0.3">
      <c r="A34" s="92"/>
      <c r="B34" s="94"/>
      <c r="C34" s="2"/>
      <c r="D34" s="2"/>
    </row>
    <row r="35" spans="1:4" ht="18.75" x14ac:dyDescent="0.3">
      <c r="A35" s="92"/>
      <c r="B35" s="94"/>
      <c r="C35" s="2"/>
      <c r="D35" s="2"/>
    </row>
    <row r="36" spans="1:4" x14ac:dyDescent="0.25">
      <c r="C36" s="2"/>
      <c r="D36" s="2"/>
    </row>
    <row r="37" spans="1:4" x14ac:dyDescent="0.25">
      <c r="C37" s="2"/>
      <c r="D37" s="2"/>
    </row>
    <row r="38" spans="1:4" x14ac:dyDescent="0.25">
      <c r="C38" s="2"/>
      <c r="D38" s="2"/>
    </row>
    <row r="39" spans="1:4" x14ac:dyDescent="0.25">
      <c r="C39" s="2"/>
      <c r="D39" s="2"/>
    </row>
    <row r="40" spans="1:4" x14ac:dyDescent="0.25">
      <c r="C40" s="2"/>
      <c r="D40" s="2"/>
    </row>
    <row r="41" spans="1:4" x14ac:dyDescent="0.25">
      <c r="C41" s="2"/>
      <c r="D41" s="2"/>
    </row>
    <row r="42" spans="1:4" x14ac:dyDescent="0.25">
      <c r="C42" s="2"/>
      <c r="D42" s="2"/>
    </row>
    <row r="43" spans="1:4" x14ac:dyDescent="0.25">
      <c r="C43" s="2"/>
      <c r="D43" s="2"/>
    </row>
    <row r="44" spans="1:4" x14ac:dyDescent="0.25">
      <c r="C44" s="2"/>
      <c r="D44" s="2"/>
    </row>
    <row r="45" spans="1:4" x14ac:dyDescent="0.25">
      <c r="C45" s="2"/>
      <c r="D45" s="2"/>
    </row>
    <row r="46" spans="1:4" x14ac:dyDescent="0.25">
      <c r="C46" s="2"/>
      <c r="D46" s="2"/>
    </row>
    <row r="47" spans="1:4" x14ac:dyDescent="0.25">
      <c r="C47" s="2"/>
      <c r="D47" s="2"/>
    </row>
    <row r="48" spans="1:4" x14ac:dyDescent="0.25">
      <c r="C48" s="2"/>
      <c r="D48" s="2"/>
    </row>
    <row r="49" spans="3:4" x14ac:dyDescent="0.25">
      <c r="C49" s="2"/>
      <c r="D49" s="2"/>
    </row>
    <row r="50" spans="3:4" x14ac:dyDescent="0.25">
      <c r="C50" s="2"/>
      <c r="D50" s="2"/>
    </row>
    <row r="51" spans="3:4" x14ac:dyDescent="0.25">
      <c r="C51" s="2"/>
      <c r="D51" s="2"/>
    </row>
    <row r="52" spans="3:4" x14ac:dyDescent="0.25">
      <c r="C52" s="2"/>
      <c r="D52" s="2"/>
    </row>
    <row r="53" spans="3:4" x14ac:dyDescent="0.25">
      <c r="C53" s="2"/>
      <c r="D53" s="2"/>
    </row>
    <row r="54" spans="3:4" x14ac:dyDescent="0.25">
      <c r="C54" s="2"/>
      <c r="D54" s="2"/>
    </row>
    <row r="55" spans="3:4" x14ac:dyDescent="0.25">
      <c r="C55" s="2"/>
      <c r="D55" s="2"/>
    </row>
    <row r="56" spans="3:4" x14ac:dyDescent="0.25">
      <c r="C56" s="2"/>
      <c r="D56" s="2"/>
    </row>
    <row r="57" spans="3:4" x14ac:dyDescent="0.25">
      <c r="C57" s="2"/>
      <c r="D57" s="2"/>
    </row>
    <row r="58" spans="3:4" x14ac:dyDescent="0.25">
      <c r="C58" s="2"/>
      <c r="D58" s="2"/>
    </row>
    <row r="59" spans="3:4" x14ac:dyDescent="0.25">
      <c r="C59" s="2"/>
      <c r="D59" s="2"/>
    </row>
    <row r="60" spans="3:4" x14ac:dyDescent="0.25">
      <c r="C60" s="2"/>
      <c r="D60" s="2"/>
    </row>
    <row r="61" spans="3:4" x14ac:dyDescent="0.25">
      <c r="C61" s="2"/>
      <c r="D61" s="2"/>
    </row>
    <row r="62" spans="3:4" x14ac:dyDescent="0.25">
      <c r="C62" s="2"/>
      <c r="D62" s="2"/>
    </row>
    <row r="63" spans="3:4" x14ac:dyDescent="0.25">
      <c r="C63" s="2"/>
      <c r="D63" s="2"/>
    </row>
    <row r="64" spans="3:4" x14ac:dyDescent="0.25">
      <c r="C64" s="2"/>
      <c r="D64" s="2"/>
    </row>
    <row r="65" spans="3:4" x14ac:dyDescent="0.25">
      <c r="C65" s="2"/>
      <c r="D65" s="2"/>
    </row>
    <row r="66" spans="3:4" x14ac:dyDescent="0.25">
      <c r="C66" s="2"/>
      <c r="D66" s="2"/>
    </row>
    <row r="67" spans="3:4" x14ac:dyDescent="0.25">
      <c r="C67" s="2"/>
      <c r="D67" s="2"/>
    </row>
    <row r="68" spans="3:4" x14ac:dyDescent="0.25">
      <c r="C68" s="2"/>
      <c r="D68" s="2"/>
    </row>
    <row r="69" spans="3:4" x14ac:dyDescent="0.25">
      <c r="C69" s="2"/>
      <c r="D69" s="2"/>
    </row>
    <row r="70" spans="3:4" x14ac:dyDescent="0.25">
      <c r="C70" s="2"/>
      <c r="D70" s="2"/>
    </row>
    <row r="71" spans="3:4" x14ac:dyDescent="0.25">
      <c r="C71" s="2"/>
      <c r="D71" s="2"/>
    </row>
    <row r="72" spans="3:4" x14ac:dyDescent="0.25">
      <c r="C72" s="2"/>
      <c r="D72" s="2"/>
    </row>
    <row r="73" spans="3:4" x14ac:dyDescent="0.25">
      <c r="C73" s="2"/>
      <c r="D73" s="2"/>
    </row>
    <row r="74" spans="3:4" x14ac:dyDescent="0.25">
      <c r="C74" s="2"/>
      <c r="D74" s="2"/>
    </row>
    <row r="75" spans="3:4" x14ac:dyDescent="0.25">
      <c r="C75" s="2"/>
      <c r="D75" s="2"/>
    </row>
    <row r="76" spans="3:4" x14ac:dyDescent="0.25">
      <c r="C76" s="2"/>
      <c r="D76" s="2"/>
    </row>
    <row r="77" spans="3:4" x14ac:dyDescent="0.25">
      <c r="C77" s="2"/>
      <c r="D77" s="2"/>
    </row>
    <row r="78" spans="3:4" x14ac:dyDescent="0.25">
      <c r="C78" s="2"/>
      <c r="D78" s="2"/>
    </row>
    <row r="79" spans="3:4" x14ac:dyDescent="0.25">
      <c r="C79" s="2"/>
      <c r="D79" s="2"/>
    </row>
    <row r="80" spans="3:4" x14ac:dyDescent="0.25">
      <c r="C80" s="2"/>
      <c r="D80" s="2"/>
    </row>
    <row r="81" spans="3:4" x14ac:dyDescent="0.25">
      <c r="C81" s="2"/>
      <c r="D81" s="2"/>
    </row>
    <row r="82" spans="3:4" x14ac:dyDescent="0.25">
      <c r="C82" s="2"/>
      <c r="D82" s="2"/>
    </row>
    <row r="83" spans="3:4" x14ac:dyDescent="0.25">
      <c r="C83" s="2"/>
      <c r="D83" s="2"/>
    </row>
    <row r="84" spans="3:4" x14ac:dyDescent="0.25">
      <c r="C84" s="2"/>
      <c r="D84" s="2"/>
    </row>
  </sheetData>
  <mergeCells count="5">
    <mergeCell ref="A1:B1"/>
    <mergeCell ref="A2:B2"/>
    <mergeCell ref="A3:B3"/>
    <mergeCell ref="A6:D6"/>
    <mergeCell ref="A10:A13"/>
  </mergeCells>
  <printOptions horizontalCentered="1"/>
  <pageMargins left="0.78740157480314965" right="0.22" top="0.39370078740157483" bottom="0.39370078740157483" header="0.31496062992125984" footer="0.31496062992125984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7"/>
  <sheetViews>
    <sheetView view="pageBreakPreview" zoomScale="90" zoomScaleSheetLayoutView="90" workbookViewId="0">
      <selection activeCell="M10" sqref="M10"/>
    </sheetView>
  </sheetViews>
  <sheetFormatPr defaultRowHeight="15" x14ac:dyDescent="0.25"/>
  <cols>
    <col min="1" max="1" width="5.28515625" style="13" customWidth="1"/>
    <col min="2" max="2" width="75.140625" style="1" customWidth="1"/>
    <col min="3" max="3" width="24.5703125" customWidth="1"/>
    <col min="4" max="4" width="23.7109375" customWidth="1"/>
    <col min="5" max="5" width="19.42578125" customWidth="1"/>
  </cols>
  <sheetData>
    <row r="1" spans="1:5" ht="16.5" x14ac:dyDescent="0.25">
      <c r="A1" s="77"/>
      <c r="B1" s="77"/>
      <c r="C1" s="21" t="s">
        <v>141</v>
      </c>
      <c r="D1" s="21"/>
      <c r="E1" s="21"/>
    </row>
    <row r="2" spans="1:5" ht="16.5" x14ac:dyDescent="0.25">
      <c r="A2" s="77"/>
      <c r="B2" s="77"/>
      <c r="C2" s="21" t="s">
        <v>142</v>
      </c>
      <c r="D2" s="21" t="s">
        <v>136</v>
      </c>
      <c r="E2" s="21"/>
    </row>
    <row r="3" spans="1:5" ht="16.5" x14ac:dyDescent="0.25">
      <c r="A3" s="77"/>
      <c r="B3" s="77"/>
      <c r="C3" s="21"/>
      <c r="D3" s="21"/>
      <c r="E3" s="21"/>
    </row>
    <row r="4" spans="1:5" ht="15.75" x14ac:dyDescent="0.25">
      <c r="D4" s="5"/>
      <c r="E4" s="5"/>
    </row>
    <row r="5" spans="1:5" ht="15.75" x14ac:dyDescent="0.25">
      <c r="D5" s="5"/>
      <c r="E5" s="5"/>
    </row>
    <row r="6" spans="1:5" ht="15.75" x14ac:dyDescent="0.25">
      <c r="D6" s="5"/>
      <c r="E6" s="5"/>
    </row>
    <row r="7" spans="1:5" ht="30" customHeight="1" x14ac:dyDescent="0.25">
      <c r="A7" s="78" t="s">
        <v>72</v>
      </c>
      <c r="B7" s="79"/>
      <c r="C7" s="79"/>
      <c r="D7" s="79"/>
      <c r="E7" s="79"/>
    </row>
    <row r="8" spans="1:5" ht="30" customHeight="1" x14ac:dyDescent="0.25">
      <c r="A8" s="44"/>
      <c r="B8" s="45"/>
      <c r="C8" s="45"/>
      <c r="D8" s="45"/>
      <c r="E8" s="45"/>
    </row>
    <row r="9" spans="1:5" ht="24.75" customHeight="1" x14ac:dyDescent="0.25"/>
    <row r="10" spans="1:5" s="3" customFormat="1" ht="57.75" customHeight="1" x14ac:dyDescent="0.25">
      <c r="A10" s="15" t="s">
        <v>0</v>
      </c>
      <c r="B10" s="11" t="s">
        <v>1</v>
      </c>
      <c r="C10" s="11" t="s">
        <v>9</v>
      </c>
      <c r="D10" s="11" t="s">
        <v>10</v>
      </c>
      <c r="E10" s="11" t="s">
        <v>21</v>
      </c>
    </row>
    <row r="11" spans="1:5" ht="39" customHeight="1" x14ac:dyDescent="0.25">
      <c r="A11" s="16" t="s">
        <v>22</v>
      </c>
      <c r="B11" s="6" t="s">
        <v>11</v>
      </c>
      <c r="C11" s="74">
        <f>D11/1.22</f>
        <v>3688.5245901639346</v>
      </c>
      <c r="D11" s="74">
        <v>4500</v>
      </c>
      <c r="E11" s="17" t="s">
        <v>20</v>
      </c>
    </row>
    <row r="12" spans="1:5" ht="38.1" customHeight="1" x14ac:dyDescent="0.25">
      <c r="A12" s="16" t="s">
        <v>55</v>
      </c>
      <c r="B12" s="6" t="s">
        <v>12</v>
      </c>
      <c r="C12" s="74">
        <f>D12/1.22</f>
        <v>2049.1803278688526</v>
      </c>
      <c r="D12" s="74">
        <v>2500</v>
      </c>
      <c r="E12" s="17" t="s">
        <v>70</v>
      </c>
    </row>
    <row r="13" spans="1:5" ht="38.1" customHeight="1" x14ac:dyDescent="0.25">
      <c r="A13" s="16" t="s">
        <v>57</v>
      </c>
      <c r="B13" s="6" t="s">
        <v>131</v>
      </c>
      <c r="C13" s="74">
        <v>2213.12</v>
      </c>
      <c r="D13" s="74">
        <v>2700</v>
      </c>
      <c r="E13" s="17" t="s">
        <v>20</v>
      </c>
    </row>
    <row r="14" spans="1:5" ht="33" customHeight="1" x14ac:dyDescent="0.25">
      <c r="A14" s="16" t="s">
        <v>75</v>
      </c>
      <c r="B14" s="6" t="s">
        <v>13</v>
      </c>
      <c r="C14" s="74">
        <f>D14/1.22</f>
        <v>3852.4590163934427</v>
      </c>
      <c r="D14" s="74">
        <v>4700</v>
      </c>
      <c r="E14" s="17" t="s">
        <v>19</v>
      </c>
    </row>
    <row r="15" spans="1:5" ht="45" customHeight="1" x14ac:dyDescent="0.25">
      <c r="A15" s="16" t="s">
        <v>76</v>
      </c>
      <c r="B15" s="6" t="s">
        <v>14</v>
      </c>
      <c r="C15" s="74">
        <f t="shared" ref="C15:C19" si="0">D15/1.22</f>
        <v>4098.3606557377052</v>
      </c>
      <c r="D15" s="74">
        <v>5000</v>
      </c>
      <c r="E15" s="17" t="s">
        <v>19</v>
      </c>
    </row>
    <row r="16" spans="1:5" ht="27.75" customHeight="1" x14ac:dyDescent="0.25">
      <c r="A16" s="16" t="s">
        <v>77</v>
      </c>
      <c r="B16" s="6" t="s">
        <v>15</v>
      </c>
      <c r="C16" s="74">
        <f t="shared" si="0"/>
        <v>4098.3606557377052</v>
      </c>
      <c r="D16" s="74">
        <v>5000</v>
      </c>
      <c r="E16" s="17" t="s">
        <v>20</v>
      </c>
    </row>
    <row r="17" spans="1:5" ht="37.5" customHeight="1" x14ac:dyDescent="0.25">
      <c r="A17" s="16" t="s">
        <v>78</v>
      </c>
      <c r="B17" s="6" t="s">
        <v>16</v>
      </c>
      <c r="C17" s="74">
        <f t="shared" si="0"/>
        <v>3032.7868852459019</v>
      </c>
      <c r="D17" s="74">
        <v>3700</v>
      </c>
      <c r="E17" s="17" t="s">
        <v>20</v>
      </c>
    </row>
    <row r="18" spans="1:5" ht="36" customHeight="1" x14ac:dyDescent="0.25">
      <c r="A18" s="16" t="s">
        <v>79</v>
      </c>
      <c r="B18" s="6" t="s">
        <v>17</v>
      </c>
      <c r="C18" s="74">
        <f t="shared" si="0"/>
        <v>2295.0819672131147</v>
      </c>
      <c r="D18" s="74">
        <v>2800</v>
      </c>
      <c r="E18" s="17" t="s">
        <v>20</v>
      </c>
    </row>
    <row r="19" spans="1:5" ht="38.25" customHeight="1" x14ac:dyDescent="0.25">
      <c r="A19" s="16" t="s">
        <v>80</v>
      </c>
      <c r="B19" s="6" t="s">
        <v>18</v>
      </c>
      <c r="C19" s="74">
        <f t="shared" si="0"/>
        <v>3032.7868852459019</v>
      </c>
      <c r="D19" s="74">
        <v>3700</v>
      </c>
      <c r="E19" s="17" t="s">
        <v>20</v>
      </c>
    </row>
    <row r="20" spans="1:5" ht="22.5" customHeight="1" x14ac:dyDescent="0.25">
      <c r="A20" s="34" t="s">
        <v>73</v>
      </c>
      <c r="B20" s="25"/>
      <c r="C20" s="26"/>
      <c r="D20" s="26"/>
      <c r="E20" s="26"/>
    </row>
    <row r="21" spans="1:5" ht="25.5" customHeight="1" x14ac:dyDescent="0.25">
      <c r="A21" s="34" t="s">
        <v>74</v>
      </c>
      <c r="B21" s="25"/>
      <c r="C21" s="26"/>
      <c r="D21" s="26"/>
      <c r="E21" s="26"/>
    </row>
    <row r="22" spans="1:5" ht="25.5" customHeight="1" x14ac:dyDescent="0.25">
      <c r="A22" s="34"/>
      <c r="B22" s="25"/>
      <c r="C22" s="26"/>
      <c r="D22" s="26"/>
      <c r="E22" s="26"/>
    </row>
    <row r="23" spans="1:5" ht="25.5" customHeight="1" x14ac:dyDescent="0.25">
      <c r="A23" s="34"/>
      <c r="B23" s="25"/>
      <c r="C23" s="26"/>
      <c r="D23" s="26"/>
      <c r="E23" s="26"/>
    </row>
    <row r="24" spans="1:5" ht="25.5" customHeight="1" x14ac:dyDescent="0.25">
      <c r="A24" s="34"/>
      <c r="B24" s="25"/>
      <c r="C24" s="26"/>
      <c r="D24" s="26"/>
      <c r="E24" s="26"/>
    </row>
    <row r="25" spans="1:5" ht="25.5" customHeight="1" x14ac:dyDescent="0.25">
      <c r="A25" s="34"/>
      <c r="B25" s="25"/>
      <c r="C25" s="26"/>
      <c r="D25" s="26"/>
      <c r="E25" s="26"/>
    </row>
    <row r="26" spans="1:5" ht="25.5" customHeight="1" x14ac:dyDescent="0.25">
      <c r="A26" s="34"/>
      <c r="B26" s="25"/>
      <c r="C26" s="26"/>
      <c r="D26" s="26"/>
      <c r="E26" s="26"/>
    </row>
    <row r="27" spans="1:5" ht="18.75" x14ac:dyDescent="0.25">
      <c r="A27" s="24"/>
      <c r="B27" s="27"/>
      <c r="C27" s="26"/>
      <c r="D27" s="26"/>
      <c r="E27" s="26"/>
    </row>
    <row r="28" spans="1:5" ht="18.75" x14ac:dyDescent="0.25">
      <c r="A28" s="24"/>
      <c r="B28" s="27"/>
      <c r="C28" s="26"/>
      <c r="D28" s="26"/>
      <c r="E28" s="26"/>
    </row>
    <row r="29" spans="1:5" ht="18.75" x14ac:dyDescent="0.25">
      <c r="A29" s="24"/>
      <c r="B29" s="27"/>
      <c r="C29" s="26"/>
      <c r="D29" s="26"/>
      <c r="E29" s="26"/>
    </row>
    <row r="30" spans="1:5" ht="18.75" x14ac:dyDescent="0.25">
      <c r="A30" s="24"/>
      <c r="B30" s="28"/>
      <c r="C30" s="26"/>
      <c r="D30" s="26"/>
      <c r="E30" s="26"/>
    </row>
    <row r="31" spans="1:5" ht="18.75" x14ac:dyDescent="0.25">
      <c r="A31" s="24"/>
      <c r="B31" s="27"/>
      <c r="C31" s="26"/>
      <c r="D31" s="26"/>
      <c r="E31" s="26"/>
    </row>
    <row r="32" spans="1:5" ht="18.75" x14ac:dyDescent="0.25">
      <c r="A32" s="24"/>
      <c r="B32" s="27"/>
      <c r="C32" s="26"/>
      <c r="D32" s="26"/>
      <c r="E32" s="26"/>
    </row>
    <row r="33" spans="1:5" ht="18.75" x14ac:dyDescent="0.25">
      <c r="A33" s="24"/>
      <c r="B33" s="27"/>
      <c r="C33" s="26"/>
      <c r="D33" s="26"/>
      <c r="E33" s="26"/>
    </row>
    <row r="34" spans="1:5" ht="18.75" x14ac:dyDescent="0.25">
      <c r="A34" s="24"/>
      <c r="B34" s="28"/>
      <c r="C34" s="26"/>
      <c r="D34" s="26"/>
      <c r="E34" s="26"/>
    </row>
    <row r="35" spans="1:5" ht="18.75" x14ac:dyDescent="0.25">
      <c r="A35" s="24"/>
      <c r="B35" s="27"/>
      <c r="C35" s="26"/>
      <c r="D35" s="26"/>
      <c r="E35" s="26"/>
    </row>
    <row r="36" spans="1:5" ht="18.75" x14ac:dyDescent="0.25">
      <c r="A36" s="24"/>
      <c r="B36" s="27"/>
      <c r="C36" s="26"/>
      <c r="D36" s="26"/>
      <c r="E36" s="26"/>
    </row>
    <row r="37" spans="1:5" ht="15.75" customHeight="1" x14ac:dyDescent="0.25">
      <c r="A37" s="24"/>
      <c r="B37" s="27"/>
      <c r="C37" s="26"/>
      <c r="D37" s="26"/>
      <c r="E37" s="26"/>
    </row>
    <row r="38" spans="1:5" ht="27.75" customHeight="1" x14ac:dyDescent="0.25">
      <c r="A38" s="24"/>
      <c r="B38" s="29"/>
      <c r="C38" s="26"/>
      <c r="D38" s="26"/>
      <c r="E38" s="26"/>
    </row>
    <row r="39" spans="1:5" s="4" customFormat="1" ht="24.75" customHeight="1" x14ac:dyDescent="0.25">
      <c r="A39" s="30"/>
      <c r="B39" s="25"/>
      <c r="C39" s="26"/>
      <c r="D39" s="26"/>
      <c r="E39" s="26"/>
    </row>
    <row r="40" spans="1:5" s="4" customFormat="1" ht="24.75" customHeight="1" x14ac:dyDescent="0.25">
      <c r="A40" s="30"/>
      <c r="B40" s="25"/>
      <c r="C40" s="26"/>
      <c r="D40" s="26"/>
      <c r="E40" s="26"/>
    </row>
    <row r="41" spans="1:5" ht="18.75" x14ac:dyDescent="0.3">
      <c r="A41" s="31"/>
      <c r="B41" s="32"/>
      <c r="C41" s="32"/>
      <c r="D41" s="33"/>
      <c r="E41" s="33"/>
    </row>
    <row r="42" spans="1:5" ht="18.75" x14ac:dyDescent="0.3">
      <c r="A42" s="14"/>
      <c r="B42" s="8"/>
      <c r="C42" s="8"/>
      <c r="D42" s="9"/>
      <c r="E42" s="9"/>
    </row>
    <row r="43" spans="1:5" ht="18.75" x14ac:dyDescent="0.3">
      <c r="A43" s="14"/>
      <c r="B43" s="8"/>
      <c r="C43" s="8"/>
      <c r="D43" s="9"/>
      <c r="E43" s="9"/>
    </row>
    <row r="44" spans="1:5" ht="18.75" x14ac:dyDescent="0.3">
      <c r="A44" s="18"/>
      <c r="B44" s="19"/>
      <c r="C44" s="8"/>
      <c r="D44" s="10"/>
      <c r="E44" s="10"/>
    </row>
    <row r="45" spans="1:5" ht="18.75" x14ac:dyDescent="0.3">
      <c r="A45" s="20"/>
      <c r="B45" s="23"/>
      <c r="C45" s="8"/>
      <c r="D45" s="10"/>
      <c r="E45" s="10"/>
    </row>
    <row r="46" spans="1:5" ht="18.75" x14ac:dyDescent="0.3">
      <c r="A46" s="20"/>
      <c r="B46" s="19"/>
      <c r="C46" s="8"/>
      <c r="D46" s="10"/>
      <c r="E46" s="10"/>
    </row>
    <row r="47" spans="1:5" x14ac:dyDescent="0.25">
      <c r="A47" s="22"/>
      <c r="B47" s="23"/>
      <c r="C47" s="2"/>
      <c r="D47" s="2"/>
      <c r="E47" s="2"/>
    </row>
    <row r="48" spans="1:5" x14ac:dyDescent="0.25">
      <c r="A48" s="22"/>
      <c r="C48" s="2"/>
      <c r="D48" s="2"/>
      <c r="E48" s="2"/>
    </row>
    <row r="49" spans="3:5" x14ac:dyDescent="0.25">
      <c r="C49" s="2"/>
      <c r="D49" s="2"/>
      <c r="E49" s="2"/>
    </row>
    <row r="50" spans="3:5" x14ac:dyDescent="0.25">
      <c r="C50" s="2"/>
      <c r="D50" s="2"/>
      <c r="E50" s="2"/>
    </row>
    <row r="51" spans="3:5" x14ac:dyDescent="0.25">
      <c r="C51" s="2"/>
      <c r="D51" s="2"/>
      <c r="E51" s="2"/>
    </row>
    <row r="52" spans="3:5" x14ac:dyDescent="0.25">
      <c r="C52" s="2"/>
      <c r="D52" s="2"/>
      <c r="E52" s="2"/>
    </row>
    <row r="53" spans="3:5" x14ac:dyDescent="0.25">
      <c r="C53" s="2"/>
      <c r="D53" s="2"/>
      <c r="E53" s="2"/>
    </row>
    <row r="54" spans="3:5" x14ac:dyDescent="0.25">
      <c r="C54" s="2"/>
      <c r="D54" s="2"/>
      <c r="E54" s="2"/>
    </row>
    <row r="55" spans="3:5" x14ac:dyDescent="0.25">
      <c r="C55" s="2"/>
      <c r="D55" s="2"/>
      <c r="E55" s="2"/>
    </row>
    <row r="56" spans="3:5" x14ac:dyDescent="0.25">
      <c r="C56" s="2"/>
      <c r="D56" s="2"/>
      <c r="E56" s="2"/>
    </row>
    <row r="57" spans="3:5" x14ac:dyDescent="0.25">
      <c r="C57" s="2"/>
      <c r="D57" s="2"/>
      <c r="E57" s="2"/>
    </row>
    <row r="58" spans="3:5" x14ac:dyDescent="0.25">
      <c r="C58" s="2"/>
      <c r="D58" s="2"/>
      <c r="E58" s="2"/>
    </row>
    <row r="59" spans="3:5" x14ac:dyDescent="0.25">
      <c r="C59" s="2"/>
      <c r="D59" s="2"/>
      <c r="E59" s="2"/>
    </row>
    <row r="60" spans="3:5" x14ac:dyDescent="0.25">
      <c r="C60" s="2"/>
      <c r="D60" s="2"/>
      <c r="E60" s="2"/>
    </row>
    <row r="61" spans="3:5" x14ac:dyDescent="0.25">
      <c r="C61" s="2"/>
      <c r="D61" s="2"/>
      <c r="E61" s="2"/>
    </row>
    <row r="62" spans="3:5" x14ac:dyDescent="0.25">
      <c r="C62" s="2"/>
      <c r="D62" s="2"/>
      <c r="E62" s="2"/>
    </row>
    <row r="63" spans="3:5" x14ac:dyDescent="0.25">
      <c r="C63" s="2"/>
      <c r="D63" s="2"/>
      <c r="E63" s="2"/>
    </row>
    <row r="64" spans="3:5" x14ac:dyDescent="0.25">
      <c r="C64" s="2"/>
      <c r="D64" s="2"/>
      <c r="E64" s="2"/>
    </row>
    <row r="65" spans="3:5" x14ac:dyDescent="0.25">
      <c r="C65" s="2"/>
      <c r="D65" s="2"/>
      <c r="E65" s="2"/>
    </row>
    <row r="66" spans="3:5" x14ac:dyDescent="0.25">
      <c r="C66" s="2"/>
      <c r="D66" s="2"/>
      <c r="E66" s="2"/>
    </row>
    <row r="67" spans="3:5" x14ac:dyDescent="0.25">
      <c r="C67" s="2"/>
      <c r="D67" s="2"/>
      <c r="E67" s="2"/>
    </row>
    <row r="68" spans="3:5" x14ac:dyDescent="0.25">
      <c r="C68" s="2"/>
      <c r="D68" s="2"/>
      <c r="E68" s="2"/>
    </row>
    <row r="69" spans="3:5" x14ac:dyDescent="0.25">
      <c r="C69" s="2"/>
      <c r="D69" s="2"/>
      <c r="E69" s="2"/>
    </row>
    <row r="70" spans="3:5" x14ac:dyDescent="0.25">
      <c r="C70" s="2"/>
      <c r="D70" s="2"/>
      <c r="E70" s="2"/>
    </row>
    <row r="71" spans="3:5" x14ac:dyDescent="0.25">
      <c r="C71" s="2"/>
      <c r="D71" s="2"/>
      <c r="E71" s="2"/>
    </row>
    <row r="72" spans="3:5" x14ac:dyDescent="0.25">
      <c r="C72" s="2"/>
      <c r="D72" s="2"/>
      <c r="E72" s="2"/>
    </row>
    <row r="73" spans="3:5" x14ac:dyDescent="0.25">
      <c r="C73" s="2"/>
      <c r="D73" s="2"/>
      <c r="E73" s="2"/>
    </row>
    <row r="74" spans="3:5" x14ac:dyDescent="0.25">
      <c r="C74" s="2"/>
      <c r="D74" s="2"/>
      <c r="E74" s="2"/>
    </row>
    <row r="75" spans="3:5" x14ac:dyDescent="0.25">
      <c r="C75" s="2"/>
      <c r="D75" s="2"/>
      <c r="E75" s="2"/>
    </row>
    <row r="76" spans="3:5" x14ac:dyDescent="0.25">
      <c r="C76" s="2"/>
      <c r="D76" s="2"/>
      <c r="E76" s="2"/>
    </row>
    <row r="77" spans="3:5" x14ac:dyDescent="0.25">
      <c r="C77" s="2"/>
      <c r="D77" s="2"/>
      <c r="E77" s="2"/>
    </row>
    <row r="78" spans="3:5" x14ac:dyDescent="0.25">
      <c r="C78" s="2"/>
      <c r="D78" s="2"/>
      <c r="E78" s="2"/>
    </row>
    <row r="79" spans="3:5" x14ac:dyDescent="0.25">
      <c r="C79" s="2"/>
      <c r="D79" s="2"/>
      <c r="E79" s="2"/>
    </row>
    <row r="80" spans="3:5" x14ac:dyDescent="0.25">
      <c r="C80" s="2"/>
      <c r="D80" s="2"/>
      <c r="E80" s="2"/>
    </row>
    <row r="81" spans="3:5" x14ac:dyDescent="0.25">
      <c r="C81" s="2"/>
      <c r="D81" s="2"/>
      <c r="E81" s="2"/>
    </row>
    <row r="82" spans="3:5" x14ac:dyDescent="0.25">
      <c r="C82" s="2"/>
      <c r="D82" s="2"/>
      <c r="E82" s="2"/>
    </row>
    <row r="83" spans="3:5" x14ac:dyDescent="0.25">
      <c r="C83" s="2"/>
      <c r="D83" s="2"/>
      <c r="E83" s="2"/>
    </row>
    <row r="84" spans="3:5" x14ac:dyDescent="0.25">
      <c r="C84" s="2"/>
      <c r="D84" s="2"/>
      <c r="E84" s="2"/>
    </row>
    <row r="85" spans="3:5" x14ac:dyDescent="0.25">
      <c r="C85" s="2"/>
      <c r="D85" s="2"/>
      <c r="E85" s="2"/>
    </row>
    <row r="86" spans="3:5" x14ac:dyDescent="0.25">
      <c r="C86" s="2"/>
      <c r="D86" s="2"/>
      <c r="E86" s="2"/>
    </row>
    <row r="87" spans="3:5" x14ac:dyDescent="0.25">
      <c r="C87" s="2"/>
      <c r="D87" s="2"/>
      <c r="E87" s="2"/>
    </row>
    <row r="88" spans="3:5" x14ac:dyDescent="0.25">
      <c r="C88" s="2"/>
      <c r="D88" s="2"/>
      <c r="E88" s="2"/>
    </row>
    <row r="89" spans="3:5" x14ac:dyDescent="0.25">
      <c r="C89" s="2"/>
      <c r="D89" s="2"/>
      <c r="E89" s="2"/>
    </row>
    <row r="90" spans="3:5" x14ac:dyDescent="0.25">
      <c r="C90" s="2"/>
      <c r="D90" s="2"/>
      <c r="E90" s="2"/>
    </row>
    <row r="91" spans="3:5" x14ac:dyDescent="0.25">
      <c r="C91" s="2"/>
      <c r="D91" s="2"/>
      <c r="E91" s="2"/>
    </row>
    <row r="92" spans="3:5" x14ac:dyDescent="0.25">
      <c r="C92" s="2"/>
      <c r="D92" s="2"/>
      <c r="E92" s="2"/>
    </row>
    <row r="93" spans="3:5" x14ac:dyDescent="0.25">
      <c r="C93" s="2"/>
      <c r="D93" s="2"/>
      <c r="E93" s="2"/>
    </row>
    <row r="94" spans="3:5" x14ac:dyDescent="0.25">
      <c r="C94" s="2"/>
      <c r="D94" s="2"/>
      <c r="E94" s="2"/>
    </row>
    <row r="95" spans="3:5" x14ac:dyDescent="0.25">
      <c r="C95" s="2"/>
      <c r="D95" s="2"/>
      <c r="E95" s="2"/>
    </row>
    <row r="96" spans="3:5" x14ac:dyDescent="0.25">
      <c r="C96" s="2"/>
      <c r="D96" s="2"/>
      <c r="E96" s="2"/>
    </row>
    <row r="97" spans="3:5" x14ac:dyDescent="0.25">
      <c r="C97" s="2"/>
      <c r="D97" s="2"/>
      <c r="E97" s="2"/>
    </row>
    <row r="98" spans="3:5" x14ac:dyDescent="0.25">
      <c r="C98" s="2"/>
      <c r="D98" s="2"/>
      <c r="E98" s="2"/>
    </row>
    <row r="99" spans="3:5" x14ac:dyDescent="0.25">
      <c r="C99" s="2"/>
      <c r="D99" s="2"/>
      <c r="E99" s="2"/>
    </row>
    <row r="100" spans="3:5" x14ac:dyDescent="0.25">
      <c r="C100" s="2"/>
      <c r="D100" s="2"/>
      <c r="E100" s="2"/>
    </row>
    <row r="101" spans="3:5" x14ac:dyDescent="0.25">
      <c r="C101" s="2"/>
      <c r="D101" s="2"/>
      <c r="E101" s="2"/>
    </row>
    <row r="102" spans="3:5" x14ac:dyDescent="0.25">
      <c r="C102" s="2"/>
      <c r="D102" s="2"/>
      <c r="E102" s="2"/>
    </row>
    <row r="103" spans="3:5" x14ac:dyDescent="0.25">
      <c r="C103" s="2"/>
      <c r="D103" s="2"/>
      <c r="E103" s="2"/>
    </row>
    <row r="104" spans="3:5" x14ac:dyDescent="0.25">
      <c r="C104" s="2"/>
      <c r="D104" s="2"/>
      <c r="E104" s="2"/>
    </row>
    <row r="105" spans="3:5" x14ac:dyDescent="0.25">
      <c r="C105" s="2"/>
      <c r="D105" s="2"/>
      <c r="E105" s="2"/>
    </row>
    <row r="106" spans="3:5" x14ac:dyDescent="0.25">
      <c r="C106" s="2"/>
      <c r="D106" s="2"/>
      <c r="E106" s="2"/>
    </row>
    <row r="107" spans="3:5" x14ac:dyDescent="0.25">
      <c r="C107" s="2"/>
      <c r="D107" s="2"/>
      <c r="E107" s="2"/>
    </row>
    <row r="108" spans="3:5" x14ac:dyDescent="0.25">
      <c r="C108" s="2"/>
      <c r="D108" s="2"/>
      <c r="E108" s="2"/>
    </row>
    <row r="109" spans="3:5" x14ac:dyDescent="0.25">
      <c r="C109" s="2"/>
      <c r="D109" s="2"/>
      <c r="E109" s="2"/>
    </row>
    <row r="110" spans="3:5" x14ac:dyDescent="0.25">
      <c r="C110" s="2"/>
      <c r="D110" s="2"/>
      <c r="E110" s="2"/>
    </row>
    <row r="111" spans="3:5" x14ac:dyDescent="0.25">
      <c r="C111" s="2"/>
      <c r="D111" s="2"/>
      <c r="E111" s="2"/>
    </row>
    <row r="112" spans="3:5" x14ac:dyDescent="0.25">
      <c r="C112" s="2"/>
      <c r="D112" s="2"/>
      <c r="E112" s="2"/>
    </row>
    <row r="113" spans="3:5" x14ac:dyDescent="0.25">
      <c r="C113" s="2"/>
      <c r="D113" s="2"/>
      <c r="E113" s="2"/>
    </row>
    <row r="114" spans="3:5" x14ac:dyDescent="0.25">
      <c r="C114" s="2"/>
      <c r="D114" s="2"/>
      <c r="E114" s="2"/>
    </row>
    <row r="115" spans="3:5" x14ac:dyDescent="0.25">
      <c r="C115" s="2"/>
      <c r="D115" s="2"/>
      <c r="E115" s="2"/>
    </row>
    <row r="116" spans="3:5" x14ac:dyDescent="0.25">
      <c r="C116" s="2"/>
      <c r="D116" s="2"/>
      <c r="E116" s="2"/>
    </row>
    <row r="117" spans="3:5" x14ac:dyDescent="0.25">
      <c r="C117" s="2"/>
      <c r="D117" s="2"/>
      <c r="E117" s="2"/>
    </row>
    <row r="118" spans="3:5" x14ac:dyDescent="0.25">
      <c r="C118" s="2"/>
      <c r="D118" s="2"/>
      <c r="E118" s="2"/>
    </row>
    <row r="119" spans="3:5" x14ac:dyDescent="0.25">
      <c r="C119" s="2"/>
      <c r="D119" s="2"/>
      <c r="E119" s="2"/>
    </row>
    <row r="120" spans="3:5" x14ac:dyDescent="0.25">
      <c r="C120" s="2"/>
      <c r="D120" s="2"/>
      <c r="E120" s="2"/>
    </row>
    <row r="121" spans="3:5" x14ac:dyDescent="0.25">
      <c r="C121" s="2"/>
      <c r="D121" s="2"/>
      <c r="E121" s="2"/>
    </row>
    <row r="122" spans="3:5" x14ac:dyDescent="0.25">
      <c r="C122" s="2"/>
      <c r="D122" s="2"/>
      <c r="E122" s="2"/>
    </row>
    <row r="123" spans="3:5" x14ac:dyDescent="0.25">
      <c r="C123" s="2"/>
      <c r="D123" s="2"/>
      <c r="E123" s="2"/>
    </row>
    <row r="124" spans="3:5" x14ac:dyDescent="0.25">
      <c r="C124" s="2"/>
      <c r="D124" s="2"/>
      <c r="E124" s="2"/>
    </row>
    <row r="125" spans="3:5" x14ac:dyDescent="0.25">
      <c r="C125" s="2"/>
      <c r="D125" s="2"/>
      <c r="E125" s="2"/>
    </row>
    <row r="126" spans="3:5" x14ac:dyDescent="0.25">
      <c r="C126" s="2"/>
      <c r="D126" s="2"/>
      <c r="E126" s="2"/>
    </row>
    <row r="127" spans="3:5" x14ac:dyDescent="0.25">
      <c r="C127" s="2"/>
      <c r="D127" s="2"/>
      <c r="E127" s="2"/>
    </row>
  </sheetData>
  <mergeCells count="4">
    <mergeCell ref="A1:B1"/>
    <mergeCell ref="A2:B2"/>
    <mergeCell ref="A3:B3"/>
    <mergeCell ref="A7:E7"/>
  </mergeCells>
  <printOptions horizontalCentered="1"/>
  <pageMargins left="0.98425196850393704" right="0.39370078740157483" top="0.39370078740157483" bottom="0.39370078740157483" header="0.31496062992125984" footer="0.31496062992125984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zoomScale="96" zoomScaleNormal="96" workbookViewId="0">
      <selection activeCell="C1" sqref="C1:D2"/>
    </sheetView>
  </sheetViews>
  <sheetFormatPr defaultRowHeight="15" x14ac:dyDescent="0.25"/>
  <cols>
    <col min="1" max="1" width="5.28515625" style="35" customWidth="1"/>
    <col min="2" max="2" width="67.140625" style="36" customWidth="1"/>
    <col min="3" max="3" width="24.5703125" style="73" customWidth="1"/>
    <col min="4" max="4" width="23.7109375" style="36" customWidth="1"/>
    <col min="5" max="5" width="19.42578125" style="36" customWidth="1"/>
    <col min="6" max="16384" width="9.140625" style="36"/>
  </cols>
  <sheetData>
    <row r="1" spans="1:6" ht="16.5" x14ac:dyDescent="0.25">
      <c r="A1" s="52"/>
      <c r="B1" s="53"/>
      <c r="C1" s="21" t="s">
        <v>133</v>
      </c>
      <c r="D1" s="21"/>
      <c r="E1" s="21"/>
      <c r="F1" s="55"/>
    </row>
    <row r="2" spans="1:6" ht="16.5" x14ac:dyDescent="0.25">
      <c r="A2" s="52"/>
      <c r="B2" s="53"/>
      <c r="C2" s="21" t="s">
        <v>132</v>
      </c>
      <c r="D2" s="21" t="s">
        <v>136</v>
      </c>
      <c r="E2" s="21"/>
    </row>
    <row r="3" spans="1:6" ht="16.5" x14ac:dyDescent="0.25">
      <c r="A3" s="52"/>
      <c r="B3" s="53"/>
      <c r="C3" s="21"/>
      <c r="D3" s="21"/>
      <c r="E3" s="21"/>
    </row>
    <row r="4" spans="1:6" ht="15" customHeight="1" x14ac:dyDescent="0.25">
      <c r="A4" s="83" t="s">
        <v>62</v>
      </c>
      <c r="B4" s="83"/>
      <c r="C4" s="83"/>
      <c r="D4" s="83"/>
    </row>
    <row r="5" spans="1:6" ht="15.75" x14ac:dyDescent="0.25">
      <c r="A5" s="87" t="s">
        <v>135</v>
      </c>
      <c r="B5" s="88"/>
      <c r="C5" s="88"/>
      <c r="D5" s="88"/>
    </row>
    <row r="6" spans="1:6" s="38" customFormat="1" ht="47.25" x14ac:dyDescent="0.25">
      <c r="A6" s="56" t="s">
        <v>0</v>
      </c>
      <c r="B6" s="56" t="s">
        <v>83</v>
      </c>
      <c r="C6" s="56" t="s">
        <v>84</v>
      </c>
      <c r="D6" s="56" t="s">
        <v>85</v>
      </c>
      <c r="E6" s="37"/>
    </row>
    <row r="7" spans="1:6" s="38" customFormat="1" ht="20.25" customHeight="1" x14ac:dyDescent="0.25">
      <c r="A7" s="56" t="s">
        <v>22</v>
      </c>
      <c r="B7" s="84" t="s">
        <v>23</v>
      </c>
      <c r="C7" s="85"/>
      <c r="D7" s="86"/>
      <c r="E7" s="37"/>
    </row>
    <row r="8" spans="1:6" ht="15.75" x14ac:dyDescent="0.25">
      <c r="A8" s="57" t="s">
        <v>24</v>
      </c>
      <c r="B8" s="58" t="s">
        <v>86</v>
      </c>
      <c r="C8" s="59">
        <v>860.22</v>
      </c>
      <c r="D8" s="59">
        <v>1049.47</v>
      </c>
      <c r="E8" s="48"/>
      <c r="F8" s="49"/>
    </row>
    <row r="9" spans="1:6" ht="15.75" x14ac:dyDescent="0.25">
      <c r="A9" s="57" t="s">
        <v>25</v>
      </c>
      <c r="B9" s="60" t="s">
        <v>87</v>
      </c>
      <c r="C9" s="59">
        <v>573.48</v>
      </c>
      <c r="D9" s="59">
        <v>699.65</v>
      </c>
      <c r="E9" s="48"/>
      <c r="F9" s="49"/>
    </row>
    <row r="10" spans="1:6" ht="15.75" x14ac:dyDescent="0.25">
      <c r="A10" s="57" t="s">
        <v>26</v>
      </c>
      <c r="B10" s="60" t="s">
        <v>88</v>
      </c>
      <c r="C10" s="59">
        <v>1024.06</v>
      </c>
      <c r="D10" s="59">
        <v>1249.3499999999999</v>
      </c>
      <c r="E10" s="48"/>
      <c r="F10" s="49"/>
    </row>
    <row r="11" spans="1:6" ht="15.75" x14ac:dyDescent="0.25">
      <c r="A11" s="57" t="s">
        <v>27</v>
      </c>
      <c r="B11" s="60" t="s">
        <v>89</v>
      </c>
      <c r="C11" s="59">
        <v>2189.5699999999997</v>
      </c>
      <c r="D11" s="59">
        <v>2671.2799999999997</v>
      </c>
      <c r="E11" s="48"/>
      <c r="F11" s="49"/>
    </row>
    <row r="12" spans="1:6" ht="15.75" x14ac:dyDescent="0.25">
      <c r="A12" s="57" t="s">
        <v>28</v>
      </c>
      <c r="B12" s="60" t="s">
        <v>90</v>
      </c>
      <c r="C12" s="59">
        <v>1459.71</v>
      </c>
      <c r="D12" s="59">
        <v>1780.85</v>
      </c>
      <c r="E12" s="48"/>
      <c r="F12" s="49"/>
    </row>
    <row r="13" spans="1:6" ht="15.75" x14ac:dyDescent="0.25">
      <c r="A13" s="57" t="s">
        <v>29</v>
      </c>
      <c r="B13" s="60" t="s">
        <v>91</v>
      </c>
      <c r="C13" s="61">
        <v>605.79</v>
      </c>
      <c r="D13" s="61">
        <v>739.06</v>
      </c>
      <c r="E13" s="48"/>
      <c r="F13" s="49"/>
    </row>
    <row r="14" spans="1:6" ht="15.75" x14ac:dyDescent="0.25">
      <c r="A14" s="57" t="s">
        <v>27</v>
      </c>
      <c r="B14" s="60" t="s">
        <v>92</v>
      </c>
      <c r="C14" s="59">
        <v>425.75</v>
      </c>
      <c r="D14" s="59">
        <v>519.41999999999996</v>
      </c>
      <c r="E14" s="48"/>
      <c r="F14" s="49"/>
    </row>
    <row r="15" spans="1:6" ht="15.75" x14ac:dyDescent="0.25">
      <c r="A15" s="57" t="s">
        <v>28</v>
      </c>
      <c r="B15" s="60" t="s">
        <v>93</v>
      </c>
      <c r="C15" s="59">
        <v>802.85</v>
      </c>
      <c r="D15" s="59">
        <v>979.48</v>
      </c>
      <c r="E15" s="48"/>
      <c r="F15" s="49"/>
    </row>
    <row r="16" spans="1:6" ht="15.75" x14ac:dyDescent="0.25">
      <c r="A16" s="62" t="s">
        <v>29</v>
      </c>
      <c r="B16" s="60" t="s">
        <v>94</v>
      </c>
      <c r="C16" s="59">
        <v>474.40000000000003</v>
      </c>
      <c r="D16" s="59">
        <v>578.77</v>
      </c>
      <c r="E16" s="48"/>
      <c r="F16" s="49"/>
    </row>
    <row r="17" spans="1:6" ht="15.75" x14ac:dyDescent="0.25">
      <c r="A17" s="62" t="s">
        <v>30</v>
      </c>
      <c r="B17" s="60" t="s">
        <v>95</v>
      </c>
      <c r="C17" s="59">
        <v>669.04</v>
      </c>
      <c r="D17" s="59">
        <v>816.23</v>
      </c>
      <c r="E17" s="48"/>
      <c r="F17" s="49"/>
    </row>
    <row r="18" spans="1:6" ht="15.75" x14ac:dyDescent="0.25">
      <c r="A18" s="57" t="s">
        <v>31</v>
      </c>
      <c r="B18" s="60" t="s">
        <v>96</v>
      </c>
      <c r="C18" s="59">
        <v>669.04</v>
      </c>
      <c r="D18" s="59">
        <v>816.23</v>
      </c>
      <c r="E18" s="48"/>
      <c r="F18" s="49"/>
    </row>
    <row r="19" spans="1:6" ht="15.75" x14ac:dyDescent="0.25">
      <c r="A19" s="57" t="s">
        <v>32</v>
      </c>
      <c r="B19" s="60" t="s">
        <v>97</v>
      </c>
      <c r="C19" s="59">
        <v>1216.44</v>
      </c>
      <c r="D19" s="59">
        <v>1484.06</v>
      </c>
      <c r="E19" s="48"/>
      <c r="F19" s="49"/>
    </row>
    <row r="20" spans="1:6" ht="15.75" x14ac:dyDescent="0.25">
      <c r="A20" s="57" t="s">
        <v>33</v>
      </c>
      <c r="B20" s="60" t="s">
        <v>98</v>
      </c>
      <c r="C20" s="59">
        <v>669.04</v>
      </c>
      <c r="D20" s="59">
        <v>816.23</v>
      </c>
      <c r="E20" s="48"/>
      <c r="F20" s="49"/>
    </row>
    <row r="21" spans="1:6" ht="15.75" x14ac:dyDescent="0.25">
      <c r="A21" s="57" t="s">
        <v>34</v>
      </c>
      <c r="B21" s="60" t="s">
        <v>99</v>
      </c>
      <c r="C21" s="59">
        <v>851.5</v>
      </c>
      <c r="D21" s="59">
        <v>1038.83</v>
      </c>
      <c r="E21" s="48"/>
      <c r="F21" s="49"/>
    </row>
    <row r="22" spans="1:6" ht="15.75" x14ac:dyDescent="0.25">
      <c r="A22" s="57" t="s">
        <v>35</v>
      </c>
      <c r="B22" s="60" t="s">
        <v>100</v>
      </c>
      <c r="C22" s="59">
        <v>863.66</v>
      </c>
      <c r="D22" s="59">
        <v>1053.67</v>
      </c>
      <c r="E22" s="48"/>
      <c r="F22" s="49"/>
    </row>
    <row r="23" spans="1:6" ht="15.75" x14ac:dyDescent="0.25">
      <c r="A23" s="57" t="s">
        <v>36</v>
      </c>
      <c r="B23" s="60" t="s">
        <v>101</v>
      </c>
      <c r="C23" s="59">
        <v>608.21</v>
      </c>
      <c r="D23" s="59">
        <v>742.02</v>
      </c>
      <c r="E23" s="63"/>
      <c r="F23" s="49"/>
    </row>
    <row r="24" spans="1:6" ht="15.75" x14ac:dyDescent="0.25">
      <c r="A24" s="57" t="s">
        <v>37</v>
      </c>
      <c r="B24" s="60" t="s">
        <v>102</v>
      </c>
      <c r="C24" s="59">
        <v>1536.07</v>
      </c>
      <c r="D24" s="59">
        <v>1874.01</v>
      </c>
      <c r="E24" s="63"/>
      <c r="F24" s="49"/>
    </row>
    <row r="25" spans="1:6" ht="15.75" x14ac:dyDescent="0.25">
      <c r="A25" s="57" t="s">
        <v>38</v>
      </c>
      <c r="B25" s="60" t="s">
        <v>103</v>
      </c>
      <c r="C25" s="59">
        <v>802.85</v>
      </c>
      <c r="D25" s="59">
        <v>979.48</v>
      </c>
      <c r="E25" s="63"/>
      <c r="F25" s="49"/>
    </row>
    <row r="26" spans="1:6" ht="15.75" x14ac:dyDescent="0.25">
      <c r="A26" s="64" t="s">
        <v>39</v>
      </c>
      <c r="B26" s="60" t="s">
        <v>104</v>
      </c>
      <c r="C26" s="59">
        <v>1216.44</v>
      </c>
      <c r="D26" s="59">
        <v>1484.06</v>
      </c>
      <c r="E26" s="63"/>
      <c r="F26" s="49"/>
    </row>
    <row r="27" spans="1:6" ht="15.75" x14ac:dyDescent="0.25">
      <c r="A27" s="57" t="s">
        <v>40</v>
      </c>
      <c r="B27" s="60" t="s">
        <v>105</v>
      </c>
      <c r="C27" s="59">
        <v>729.86</v>
      </c>
      <c r="D27" s="59">
        <v>890.43000000000006</v>
      </c>
      <c r="E27" s="63"/>
      <c r="F27" s="49"/>
    </row>
    <row r="28" spans="1:6" ht="15.75" x14ac:dyDescent="0.25">
      <c r="A28" s="57" t="s">
        <v>41</v>
      </c>
      <c r="B28" s="60" t="s">
        <v>106</v>
      </c>
      <c r="C28" s="61">
        <v>486.55999999999995</v>
      </c>
      <c r="D28" s="59">
        <v>593.59999999999991</v>
      </c>
      <c r="E28" s="63"/>
      <c r="F28" s="49"/>
    </row>
    <row r="29" spans="1:6" ht="15.75" x14ac:dyDescent="0.25">
      <c r="A29" s="65" t="s">
        <v>42</v>
      </c>
      <c r="B29" s="60" t="s">
        <v>107</v>
      </c>
      <c r="C29" s="61">
        <v>2797.8</v>
      </c>
      <c r="D29" s="59">
        <v>3413.32</v>
      </c>
      <c r="E29" s="63"/>
      <c r="F29" s="49"/>
    </row>
    <row r="30" spans="1:6" ht="15.75" x14ac:dyDescent="0.25">
      <c r="A30" s="57" t="s">
        <v>43</v>
      </c>
      <c r="B30" s="60" t="s">
        <v>108</v>
      </c>
      <c r="C30" s="61">
        <v>2797.8</v>
      </c>
      <c r="D30" s="59">
        <v>3413.32</v>
      </c>
      <c r="E30" s="63"/>
      <c r="F30" s="49"/>
    </row>
    <row r="31" spans="1:6" ht="15.75" x14ac:dyDescent="0.25">
      <c r="A31" s="57" t="s">
        <v>44</v>
      </c>
      <c r="B31" s="60" t="s">
        <v>109</v>
      </c>
      <c r="C31" s="61">
        <v>669.04</v>
      </c>
      <c r="D31" s="59">
        <v>816.23</v>
      </c>
      <c r="E31" s="63"/>
      <c r="F31" s="49"/>
    </row>
    <row r="32" spans="1:6" ht="15.75" x14ac:dyDescent="0.25">
      <c r="A32" s="57" t="s">
        <v>45</v>
      </c>
      <c r="B32" s="60" t="s">
        <v>110</v>
      </c>
      <c r="C32" s="61">
        <v>559.54999999999995</v>
      </c>
      <c r="D32" s="59">
        <v>682.65</v>
      </c>
      <c r="E32" s="63"/>
      <c r="F32" s="49"/>
    </row>
    <row r="33" spans="1:6" ht="15.75" x14ac:dyDescent="0.25">
      <c r="A33" s="57" t="s">
        <v>46</v>
      </c>
      <c r="B33" s="60" t="s">
        <v>111</v>
      </c>
      <c r="C33" s="61">
        <v>729.86</v>
      </c>
      <c r="D33" s="59">
        <v>890.43000000000006</v>
      </c>
      <c r="E33" s="63"/>
      <c r="F33" s="49"/>
    </row>
    <row r="34" spans="1:6" ht="15.75" x14ac:dyDescent="0.25">
      <c r="A34" s="57" t="s">
        <v>48</v>
      </c>
      <c r="B34" s="60" t="s">
        <v>112</v>
      </c>
      <c r="C34" s="59">
        <v>688.17000000000007</v>
      </c>
      <c r="D34" s="59">
        <v>839.57</v>
      </c>
      <c r="E34" s="63"/>
      <c r="F34" s="49"/>
    </row>
    <row r="35" spans="1:6" ht="15.75" x14ac:dyDescent="0.25">
      <c r="A35" s="57" t="s">
        <v>49</v>
      </c>
      <c r="B35" s="60" t="s">
        <v>113</v>
      </c>
      <c r="C35" s="59">
        <v>1094.79</v>
      </c>
      <c r="D35" s="59">
        <v>1335.6399999999999</v>
      </c>
      <c r="E35" s="63"/>
      <c r="F35" s="49"/>
    </row>
    <row r="36" spans="1:6" ht="15.75" x14ac:dyDescent="0.25">
      <c r="A36" s="57" t="s">
        <v>51</v>
      </c>
      <c r="B36" s="60" t="s">
        <v>114</v>
      </c>
      <c r="C36" s="59">
        <v>1240.75</v>
      </c>
      <c r="D36" s="59">
        <v>1513.72</v>
      </c>
      <c r="E36" s="63"/>
      <c r="F36" s="49"/>
    </row>
    <row r="37" spans="1:6" ht="15.75" x14ac:dyDescent="0.25">
      <c r="A37" s="57" t="s">
        <v>47</v>
      </c>
      <c r="B37" s="60" t="s">
        <v>115</v>
      </c>
      <c r="C37" s="59">
        <v>756.98</v>
      </c>
      <c r="D37" s="59">
        <v>923.52</v>
      </c>
      <c r="E37" s="63"/>
      <c r="F37" s="49"/>
    </row>
    <row r="38" spans="1:6" ht="15.75" x14ac:dyDescent="0.25">
      <c r="A38" s="65" t="s">
        <v>52</v>
      </c>
      <c r="B38" s="60" t="s">
        <v>116</v>
      </c>
      <c r="C38" s="59">
        <v>437.90999999999997</v>
      </c>
      <c r="D38" s="59">
        <v>534.25</v>
      </c>
      <c r="E38" s="63"/>
      <c r="F38" s="49"/>
    </row>
    <row r="39" spans="1:6" ht="15.75" x14ac:dyDescent="0.25">
      <c r="A39" s="65" t="s">
        <v>53</v>
      </c>
      <c r="B39" s="60" t="s">
        <v>117</v>
      </c>
      <c r="C39" s="59">
        <v>973.14999999999986</v>
      </c>
      <c r="D39" s="59">
        <v>1187.2399999999998</v>
      </c>
      <c r="E39" s="63"/>
      <c r="F39" s="49"/>
    </row>
    <row r="40" spans="1:6" ht="15.75" x14ac:dyDescent="0.25">
      <c r="A40" s="65" t="s">
        <v>50</v>
      </c>
      <c r="B40" s="60" t="s">
        <v>118</v>
      </c>
      <c r="C40" s="59">
        <v>1338.06</v>
      </c>
      <c r="D40" s="59">
        <v>1632.4299999999998</v>
      </c>
      <c r="E40" s="63"/>
      <c r="F40" s="49"/>
    </row>
    <row r="41" spans="1:6" ht="15.75" x14ac:dyDescent="0.25">
      <c r="A41" s="65" t="s">
        <v>63</v>
      </c>
      <c r="B41" s="60" t="s">
        <v>120</v>
      </c>
      <c r="C41" s="59">
        <v>875.83999999999992</v>
      </c>
      <c r="D41" s="59">
        <v>1068.52</v>
      </c>
      <c r="E41" s="63"/>
      <c r="F41" s="49"/>
    </row>
    <row r="42" spans="1:6" ht="15.75" customHeight="1" x14ac:dyDescent="0.25">
      <c r="A42" s="57" t="s">
        <v>64</v>
      </c>
      <c r="B42" s="60" t="s">
        <v>121</v>
      </c>
      <c r="C42" s="59">
        <v>547.39</v>
      </c>
      <c r="D42" s="59">
        <v>667.81999999999994</v>
      </c>
      <c r="E42" s="63"/>
      <c r="F42" s="49"/>
    </row>
    <row r="43" spans="1:6" ht="18.75" customHeight="1" x14ac:dyDescent="0.25">
      <c r="A43" s="57" t="s">
        <v>65</v>
      </c>
      <c r="B43" s="60" t="s">
        <v>122</v>
      </c>
      <c r="C43" s="59">
        <v>547.39</v>
      </c>
      <c r="D43" s="59">
        <v>667.81999999999994</v>
      </c>
      <c r="E43" s="63"/>
      <c r="F43" s="49"/>
    </row>
    <row r="44" spans="1:6" ht="18" customHeight="1" x14ac:dyDescent="0.25">
      <c r="A44" s="57" t="s">
        <v>66</v>
      </c>
      <c r="B44" s="60" t="s">
        <v>123</v>
      </c>
      <c r="C44" s="59">
        <v>364.94</v>
      </c>
      <c r="D44" s="59">
        <v>445.23</v>
      </c>
      <c r="E44" s="63"/>
      <c r="F44" s="49"/>
    </row>
    <row r="45" spans="1:6" ht="15.75" x14ac:dyDescent="0.25">
      <c r="A45" s="57" t="s">
        <v>67</v>
      </c>
      <c r="B45" s="60" t="s">
        <v>124</v>
      </c>
      <c r="C45" s="59">
        <v>547.39</v>
      </c>
      <c r="D45" s="59">
        <v>667.81999999999994</v>
      </c>
      <c r="E45" s="63"/>
      <c r="F45" s="49"/>
    </row>
    <row r="46" spans="1:6" ht="15.75" x14ac:dyDescent="0.25">
      <c r="A46" s="57" t="s">
        <v>68</v>
      </c>
      <c r="B46" s="60" t="s">
        <v>125</v>
      </c>
      <c r="C46" s="59">
        <v>547.39</v>
      </c>
      <c r="D46" s="59">
        <v>667.81999999999994</v>
      </c>
      <c r="E46" s="63"/>
      <c r="F46" s="49"/>
    </row>
    <row r="47" spans="1:6" ht="15.75" x14ac:dyDescent="0.25">
      <c r="A47" s="65" t="s">
        <v>69</v>
      </c>
      <c r="B47" s="60" t="s">
        <v>54</v>
      </c>
      <c r="C47" s="59">
        <v>547.39</v>
      </c>
      <c r="D47" s="59">
        <v>667.81999999999994</v>
      </c>
      <c r="E47" s="63"/>
      <c r="F47" s="49"/>
    </row>
    <row r="48" spans="1:6" ht="15.75" x14ac:dyDescent="0.25">
      <c r="A48" s="65" t="s">
        <v>126</v>
      </c>
      <c r="B48" s="60" t="s">
        <v>127</v>
      </c>
      <c r="C48" s="59">
        <v>1094.79</v>
      </c>
      <c r="D48" s="59">
        <v>1335.6399999999999</v>
      </c>
      <c r="E48" s="63"/>
      <c r="F48" s="49"/>
    </row>
    <row r="49" spans="1:6" ht="15.75" x14ac:dyDescent="0.25">
      <c r="A49" s="57"/>
      <c r="B49" s="57"/>
      <c r="C49" s="59"/>
      <c r="D49" s="66"/>
      <c r="E49" s="63"/>
      <c r="F49" s="49"/>
    </row>
    <row r="50" spans="1:6" ht="15.75" x14ac:dyDescent="0.25">
      <c r="A50" s="57" t="s">
        <v>55</v>
      </c>
      <c r="B50" s="67" t="s">
        <v>56</v>
      </c>
      <c r="C50" s="75">
        <v>3325.3440000000001</v>
      </c>
      <c r="D50" s="76">
        <v>4056.91968</v>
      </c>
      <c r="E50" s="48"/>
      <c r="F50" s="49"/>
    </row>
    <row r="51" spans="1:6" ht="15.75" x14ac:dyDescent="0.25">
      <c r="A51" s="57" t="s">
        <v>57</v>
      </c>
      <c r="B51" s="67" t="s">
        <v>119</v>
      </c>
      <c r="C51" s="69">
        <v>445.15</v>
      </c>
      <c r="D51" s="68">
        <v>543.08299999999997</v>
      </c>
      <c r="E51" s="48"/>
      <c r="F51" s="49"/>
    </row>
    <row r="52" spans="1:6" ht="15.75" x14ac:dyDescent="0.25">
      <c r="A52" s="57"/>
      <c r="B52" s="60"/>
      <c r="C52" s="59"/>
      <c r="D52" s="59"/>
      <c r="E52" s="48"/>
      <c r="F52" s="49"/>
    </row>
    <row r="53" spans="1:6" ht="15.75" x14ac:dyDescent="0.25">
      <c r="A53" s="70" t="s">
        <v>134</v>
      </c>
      <c r="B53" s="54"/>
      <c r="C53" s="71"/>
      <c r="D53" s="72"/>
      <c r="E53" s="39"/>
    </row>
    <row r="54" spans="1:6" ht="15.75" x14ac:dyDescent="0.25">
      <c r="A54" s="54"/>
      <c r="B54" s="54"/>
      <c r="C54" s="71"/>
      <c r="D54" s="72"/>
    </row>
  </sheetData>
  <mergeCells count="3">
    <mergeCell ref="A4:D4"/>
    <mergeCell ref="B7:D7"/>
    <mergeCell ref="A5:D5"/>
  </mergeCells>
  <pageMargins left="1.299212598425197" right="0.15748031496062992" top="0.31496062992125984" bottom="0.19685039370078741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Перечень с 13.07.2026</vt:lpstr>
      <vt:lpstr>Перечень ТС с 01.01.2026</vt:lpstr>
      <vt:lpstr>Лаборатория_с 07.07.2026</vt:lpstr>
      <vt:lpstr>'Перечень с 13.07.2026'!Область_печати</vt:lpstr>
      <vt:lpstr>'Перечень ТС с 01.01.2026'!Область_печати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2026-07-09T09:00:59Z</dcterms:modified>
</cp:coreProperties>
</file>